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5345" windowHeight="373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0" i="1" l="1"/>
  <c r="H490" i="1"/>
  <c r="H489" i="1"/>
  <c r="G489" i="1"/>
  <c r="I489" i="1" s="1"/>
  <c r="I488" i="1"/>
  <c r="E488" i="1"/>
  <c r="G487" i="1"/>
  <c r="I487" i="1" s="1"/>
  <c r="I486" i="1"/>
  <c r="G485" i="1"/>
  <c r="I485" i="1" s="1"/>
  <c r="I484" i="1"/>
  <c r="I483" i="1"/>
  <c r="F483" i="1"/>
  <c r="C482" i="1"/>
  <c r="I482" i="1" s="1"/>
  <c r="C481" i="1"/>
  <c r="I481" i="1" s="1"/>
  <c r="I480" i="1"/>
  <c r="I479" i="1"/>
  <c r="G479" i="1"/>
  <c r="F479" i="1"/>
  <c r="I478" i="1"/>
  <c r="H477" i="1"/>
  <c r="G477" i="1"/>
  <c r="F477" i="1"/>
  <c r="E477" i="1"/>
  <c r="I477" i="1" s="1"/>
  <c r="D477" i="1"/>
  <c r="D476" i="1"/>
  <c r="I476" i="1" s="1"/>
  <c r="I475" i="1"/>
  <c r="C475" i="1"/>
  <c r="I474" i="1"/>
  <c r="H473" i="1"/>
  <c r="G473" i="1"/>
  <c r="I473" i="1" s="1"/>
  <c r="H472" i="1"/>
  <c r="G472" i="1"/>
  <c r="I472" i="1" s="1"/>
  <c r="H471" i="1"/>
  <c r="G471" i="1"/>
  <c r="I471" i="1" s="1"/>
  <c r="I470" i="1"/>
  <c r="H470" i="1"/>
  <c r="H469" i="1"/>
  <c r="I469" i="1" s="1"/>
  <c r="I468" i="1"/>
  <c r="G468" i="1"/>
  <c r="C468" i="1"/>
  <c r="I467" i="1"/>
  <c r="I466" i="1"/>
  <c r="H466" i="1"/>
  <c r="H465" i="1"/>
  <c r="I465" i="1" s="1"/>
  <c r="I464" i="1"/>
  <c r="C464" i="1"/>
  <c r="I463" i="1"/>
  <c r="E462" i="1"/>
  <c r="D462" i="1"/>
  <c r="C462" i="1"/>
  <c r="I462" i="1" s="1"/>
  <c r="I461" i="1"/>
  <c r="I460" i="1"/>
  <c r="D460" i="1"/>
  <c r="H459" i="1"/>
  <c r="I459" i="1" s="1"/>
  <c r="I458" i="1"/>
  <c r="I457" i="1"/>
  <c r="H457" i="1"/>
  <c r="I456" i="1"/>
  <c r="I455" i="1"/>
  <c r="H455" i="1"/>
  <c r="E455" i="1"/>
  <c r="I454" i="1"/>
  <c r="I453" i="1"/>
  <c r="C452" i="1"/>
  <c r="I452" i="1" s="1"/>
  <c r="H451" i="1"/>
  <c r="I451" i="1" s="1"/>
  <c r="H450" i="1"/>
  <c r="G450" i="1"/>
  <c r="F450" i="1"/>
  <c r="E450" i="1"/>
  <c r="I450" i="1" s="1"/>
  <c r="I449" i="1"/>
  <c r="C449" i="1"/>
  <c r="I448" i="1"/>
  <c r="C448" i="1"/>
  <c r="H447" i="1"/>
  <c r="G447" i="1"/>
  <c r="F447" i="1"/>
  <c r="E447" i="1"/>
  <c r="D447" i="1"/>
  <c r="C447" i="1"/>
  <c r="I447" i="1" s="1"/>
  <c r="H446" i="1"/>
  <c r="G446" i="1"/>
  <c r="I446" i="1" s="1"/>
  <c r="I445" i="1"/>
  <c r="H445" i="1"/>
  <c r="I444" i="1"/>
  <c r="I443" i="1"/>
  <c r="I442" i="1"/>
  <c r="H441" i="1"/>
  <c r="G441" i="1"/>
  <c r="F441" i="1"/>
  <c r="I441" i="1" s="1"/>
  <c r="C440" i="1"/>
  <c r="I440" i="1" s="1"/>
  <c r="C439" i="1"/>
  <c r="I439" i="1" s="1"/>
  <c r="C438" i="1"/>
  <c r="I438" i="1" s="1"/>
  <c r="I437" i="1"/>
  <c r="I436" i="1"/>
  <c r="F436" i="1"/>
  <c r="D436" i="1"/>
  <c r="C436" i="1"/>
  <c r="I435" i="1"/>
  <c r="H435" i="1"/>
  <c r="F434" i="1"/>
  <c r="E434" i="1"/>
  <c r="I434" i="1" s="1"/>
  <c r="D434" i="1"/>
  <c r="G433" i="1"/>
  <c r="F433" i="1"/>
  <c r="E433" i="1"/>
  <c r="D433" i="1"/>
  <c r="C433" i="1"/>
  <c r="I432" i="1"/>
  <c r="G432" i="1"/>
  <c r="G431" i="1"/>
  <c r="F431" i="1"/>
  <c r="E431" i="1"/>
  <c r="D431" i="1"/>
  <c r="I431" i="1" s="1"/>
  <c r="I430" i="1"/>
  <c r="I429" i="1"/>
  <c r="H429" i="1"/>
  <c r="H428" i="1"/>
  <c r="I428" i="1" s="1"/>
  <c r="I427" i="1"/>
  <c r="C427" i="1"/>
  <c r="C426" i="1"/>
  <c r="I426" i="1" s="1"/>
  <c r="I425" i="1"/>
  <c r="H425" i="1"/>
  <c r="D424" i="1"/>
  <c r="I424" i="1" s="1"/>
  <c r="I423" i="1"/>
  <c r="I422" i="1"/>
  <c r="C422" i="1"/>
  <c r="I421" i="1"/>
  <c r="I420" i="1"/>
  <c r="H420" i="1"/>
  <c r="G420" i="1"/>
  <c r="C419" i="1"/>
  <c r="I419" i="1" s="1"/>
  <c r="I418" i="1"/>
  <c r="E417" i="1"/>
  <c r="C417" i="1"/>
  <c r="I417" i="1" s="1"/>
  <c r="I416" i="1"/>
  <c r="G415" i="1"/>
  <c r="I415" i="1" s="1"/>
  <c r="I414" i="1"/>
  <c r="G414" i="1"/>
  <c r="H413" i="1"/>
  <c r="I413" i="1" s="1"/>
  <c r="I412" i="1"/>
  <c r="I411" i="1"/>
  <c r="I410" i="1"/>
  <c r="C409" i="1"/>
  <c r="I409" i="1" s="1"/>
  <c r="C408" i="1"/>
  <c r="I408" i="1" s="1"/>
  <c r="I407" i="1"/>
  <c r="I406" i="1"/>
  <c r="H406" i="1"/>
  <c r="G405" i="1"/>
  <c r="I405" i="1" s="1"/>
  <c r="I404" i="1"/>
  <c r="I403" i="1"/>
  <c r="H402" i="1"/>
  <c r="I402" i="1" s="1"/>
  <c r="I401" i="1"/>
  <c r="E401" i="1"/>
  <c r="H400" i="1"/>
  <c r="G400" i="1"/>
  <c r="I400" i="1" s="1"/>
  <c r="I399" i="1"/>
  <c r="G399" i="1"/>
  <c r="H398" i="1"/>
  <c r="I398" i="1" s="1"/>
  <c r="H397" i="1"/>
  <c r="G397" i="1"/>
  <c r="I397" i="1" s="1"/>
  <c r="I396" i="1"/>
  <c r="G396" i="1"/>
  <c r="H395" i="1"/>
  <c r="G395" i="1"/>
  <c r="F395" i="1"/>
  <c r="E395" i="1"/>
  <c r="D395" i="1"/>
  <c r="C395" i="1"/>
  <c r="I395" i="1" s="1"/>
  <c r="H394" i="1"/>
  <c r="I394" i="1" s="1"/>
  <c r="G393" i="1"/>
  <c r="F393" i="1"/>
  <c r="G392" i="1"/>
  <c r="I392" i="1" s="1"/>
  <c r="I391" i="1"/>
  <c r="C391" i="1"/>
  <c r="I390" i="1"/>
  <c r="H389" i="1"/>
  <c r="G389" i="1"/>
  <c r="F389" i="1"/>
  <c r="E389" i="1"/>
  <c r="I388" i="1"/>
  <c r="G388" i="1"/>
  <c r="C387" i="1"/>
  <c r="I387" i="1" s="1"/>
  <c r="I386" i="1"/>
  <c r="C386" i="1"/>
  <c r="H385" i="1"/>
  <c r="G385" i="1"/>
  <c r="F385" i="1"/>
  <c r="E385" i="1"/>
  <c r="D385" i="1"/>
  <c r="C385" i="1"/>
  <c r="I385" i="1" s="1"/>
  <c r="C384" i="1"/>
  <c r="I384" i="1" s="1"/>
  <c r="C383" i="1"/>
  <c r="I383" i="1" s="1"/>
  <c r="H382" i="1"/>
  <c r="I382" i="1" s="1"/>
  <c r="I381" i="1"/>
  <c r="I380" i="1"/>
  <c r="E380" i="1"/>
  <c r="D380" i="1"/>
  <c r="C380" i="1"/>
  <c r="I379" i="1"/>
  <c r="H379" i="1"/>
  <c r="G379" i="1"/>
  <c r="C378" i="1"/>
  <c r="I378" i="1" s="1"/>
  <c r="C377" i="1"/>
  <c r="I377" i="1" s="1"/>
  <c r="C376" i="1"/>
  <c r="I376" i="1" s="1"/>
  <c r="E375" i="1"/>
  <c r="I375" i="1" s="1"/>
  <c r="C374" i="1"/>
  <c r="I374" i="1" s="1"/>
  <c r="C373" i="1"/>
  <c r="I373" i="1" s="1"/>
  <c r="H372" i="1"/>
  <c r="I372" i="1" s="1"/>
  <c r="I371" i="1"/>
  <c r="I370" i="1"/>
  <c r="G370" i="1"/>
  <c r="I369" i="1"/>
  <c r="H368" i="1"/>
  <c r="G368" i="1"/>
  <c r="I368" i="1" s="1"/>
  <c r="I367" i="1"/>
  <c r="C367" i="1"/>
  <c r="I366" i="1"/>
  <c r="H366" i="1"/>
  <c r="I365" i="1"/>
  <c r="G365" i="1"/>
  <c r="I364" i="1"/>
  <c r="H364" i="1"/>
  <c r="I363" i="1"/>
  <c r="D363" i="1"/>
  <c r="I362" i="1"/>
  <c r="H362" i="1"/>
  <c r="I361" i="1"/>
  <c r="H361" i="1"/>
  <c r="I360" i="1"/>
  <c r="E360" i="1"/>
  <c r="I359" i="1"/>
  <c r="H359" i="1"/>
  <c r="I358" i="1"/>
  <c r="H358" i="1"/>
  <c r="I357" i="1"/>
  <c r="H357" i="1"/>
  <c r="I356" i="1"/>
  <c r="D356" i="1"/>
  <c r="I355" i="1"/>
  <c r="D355" i="1"/>
  <c r="I354" i="1"/>
  <c r="G354" i="1"/>
  <c r="I353" i="1"/>
  <c r="H353" i="1"/>
  <c r="I352" i="1"/>
  <c r="G352" i="1"/>
  <c r="I351" i="1"/>
  <c r="E351" i="1"/>
  <c r="H350" i="1"/>
  <c r="G350" i="1"/>
  <c r="I350" i="1" s="1"/>
  <c r="H349" i="1"/>
  <c r="I349" i="1" s="1"/>
  <c r="H348" i="1"/>
  <c r="I348" i="1" s="1"/>
  <c r="F347" i="1"/>
  <c r="D347" i="1"/>
  <c r="I347" i="1" s="1"/>
  <c r="I346" i="1"/>
  <c r="C346" i="1"/>
  <c r="I345" i="1"/>
  <c r="C345" i="1"/>
  <c r="I344" i="1"/>
  <c r="H343" i="1"/>
  <c r="I343" i="1" s="1"/>
  <c r="H342" i="1"/>
  <c r="G342" i="1"/>
  <c r="F342" i="1"/>
  <c r="E342" i="1"/>
  <c r="I341" i="1"/>
  <c r="C340" i="1"/>
  <c r="I340" i="1" s="1"/>
  <c r="H339" i="1"/>
  <c r="G339" i="1"/>
  <c r="I339" i="1" s="1"/>
  <c r="I338" i="1"/>
  <c r="C338" i="1"/>
  <c r="I337" i="1"/>
  <c r="H337" i="1"/>
  <c r="G337" i="1"/>
  <c r="H336" i="1"/>
  <c r="I336" i="1" s="1"/>
  <c r="H335" i="1"/>
  <c r="I335" i="1" s="1"/>
  <c r="G334" i="1"/>
  <c r="F334" i="1"/>
  <c r="C334" i="1"/>
  <c r="I334" i="1" s="1"/>
  <c r="H333" i="1"/>
  <c r="I333" i="1" s="1"/>
  <c r="H332" i="1"/>
  <c r="I332" i="1" s="1"/>
  <c r="H331" i="1"/>
  <c r="I331" i="1" s="1"/>
  <c r="H330" i="1"/>
  <c r="I330" i="1" s="1"/>
  <c r="I329" i="1"/>
  <c r="I328" i="1"/>
  <c r="G328" i="1"/>
  <c r="F328" i="1"/>
  <c r="C327" i="1"/>
  <c r="I327" i="1" s="1"/>
  <c r="C326" i="1"/>
  <c r="I326" i="1" s="1"/>
  <c r="H325" i="1"/>
  <c r="I325" i="1" s="1"/>
  <c r="C324" i="1"/>
  <c r="I324" i="1" s="1"/>
  <c r="H323" i="1"/>
  <c r="G323" i="1"/>
  <c r="D323" i="1"/>
  <c r="C323" i="1"/>
  <c r="I323" i="1" s="1"/>
  <c r="I322" i="1"/>
  <c r="G322" i="1"/>
  <c r="I321" i="1"/>
  <c r="C321" i="1"/>
  <c r="I320" i="1"/>
  <c r="C320" i="1"/>
  <c r="I319" i="1"/>
  <c r="H319" i="1"/>
  <c r="I318" i="1"/>
  <c r="D317" i="1"/>
  <c r="I317" i="1" s="1"/>
  <c r="I316" i="1"/>
  <c r="I315" i="1"/>
  <c r="C315" i="1"/>
  <c r="I314" i="1"/>
  <c r="C314" i="1"/>
  <c r="I313" i="1"/>
  <c r="H313" i="1"/>
  <c r="I312" i="1"/>
  <c r="C312" i="1"/>
  <c r="G311" i="1"/>
  <c r="F311" i="1"/>
  <c r="E311" i="1"/>
  <c r="D311" i="1"/>
  <c r="I311" i="1" s="1"/>
  <c r="C310" i="1"/>
  <c r="I310" i="1" s="1"/>
  <c r="C309" i="1"/>
  <c r="I309" i="1" s="1"/>
  <c r="D308" i="1"/>
  <c r="I308" i="1" s="1"/>
  <c r="H307" i="1"/>
  <c r="G307" i="1"/>
  <c r="I306" i="1"/>
  <c r="E305" i="1"/>
  <c r="I305" i="1" s="1"/>
  <c r="H304" i="1"/>
  <c r="G304" i="1"/>
  <c r="F304" i="1"/>
  <c r="E304" i="1"/>
  <c r="D304" i="1"/>
  <c r="C304" i="1"/>
  <c r="I303" i="1"/>
  <c r="I302" i="1"/>
  <c r="I301" i="1"/>
  <c r="H301" i="1"/>
  <c r="I300" i="1"/>
  <c r="C299" i="1"/>
  <c r="I299" i="1" s="1"/>
  <c r="H298" i="1"/>
  <c r="C298" i="1"/>
  <c r="I297" i="1"/>
  <c r="G297" i="1"/>
  <c r="I296" i="1"/>
  <c r="G296" i="1"/>
  <c r="F296" i="1"/>
  <c r="F295" i="1"/>
  <c r="E295" i="1"/>
  <c r="I295" i="1" s="1"/>
  <c r="I294" i="1"/>
  <c r="C294" i="1"/>
  <c r="I293" i="1"/>
  <c r="C293" i="1"/>
  <c r="I292" i="1"/>
  <c r="H292" i="1"/>
  <c r="I291" i="1"/>
  <c r="H291" i="1"/>
  <c r="H290" i="1"/>
  <c r="E290" i="1"/>
  <c r="I290" i="1" s="1"/>
  <c r="G289" i="1"/>
  <c r="I289" i="1" s="1"/>
  <c r="G288" i="1"/>
  <c r="I288" i="1" s="1"/>
  <c r="G287" i="1"/>
  <c r="F287" i="1"/>
  <c r="I287" i="1" s="1"/>
  <c r="I286" i="1"/>
  <c r="F286" i="1"/>
  <c r="H285" i="1"/>
  <c r="G285" i="1"/>
  <c r="F285" i="1"/>
  <c r="E285" i="1"/>
  <c r="I285" i="1" s="1"/>
  <c r="H284" i="1"/>
  <c r="I284" i="1" s="1"/>
  <c r="C283" i="1"/>
  <c r="I283" i="1" s="1"/>
  <c r="F282" i="1"/>
  <c r="E282" i="1"/>
  <c r="D282" i="1"/>
  <c r="F281" i="1"/>
  <c r="I281" i="1" s="1"/>
  <c r="G280" i="1"/>
  <c r="I280" i="1" s="1"/>
  <c r="F280" i="1"/>
  <c r="I279" i="1"/>
  <c r="H279" i="1"/>
  <c r="I278" i="1"/>
  <c r="H278" i="1"/>
  <c r="I277" i="1"/>
  <c r="F277" i="1"/>
  <c r="I276" i="1"/>
  <c r="H276" i="1"/>
  <c r="I275" i="1"/>
  <c r="F275" i="1"/>
  <c r="E275" i="1"/>
  <c r="H274" i="1"/>
  <c r="I274" i="1" s="1"/>
  <c r="H273" i="1"/>
  <c r="D273" i="1"/>
  <c r="I273" i="1" s="1"/>
  <c r="I272" i="1"/>
  <c r="D272" i="1"/>
  <c r="I271" i="1"/>
  <c r="C271" i="1"/>
  <c r="I270" i="1"/>
  <c r="I269" i="1"/>
  <c r="I268" i="1"/>
  <c r="H268" i="1"/>
  <c r="I267" i="1"/>
  <c r="F267" i="1"/>
  <c r="I266" i="1"/>
  <c r="G266" i="1"/>
  <c r="I265" i="1"/>
  <c r="I264" i="1"/>
  <c r="I263" i="1"/>
  <c r="G263" i="1"/>
  <c r="I262" i="1"/>
  <c r="H262" i="1"/>
  <c r="G262" i="1"/>
  <c r="E261" i="1"/>
  <c r="I261" i="1" s="1"/>
  <c r="I260" i="1"/>
  <c r="F259" i="1"/>
  <c r="E259" i="1"/>
  <c r="I259" i="1" s="1"/>
  <c r="E258" i="1"/>
  <c r="I258" i="1" s="1"/>
  <c r="F257" i="1"/>
  <c r="I257" i="1" s="1"/>
  <c r="H256" i="1"/>
  <c r="I256" i="1" s="1"/>
  <c r="D255" i="1"/>
  <c r="I255" i="1" s="1"/>
  <c r="C254" i="1"/>
  <c r="I254" i="1" s="1"/>
  <c r="H253" i="1"/>
  <c r="I253" i="1" s="1"/>
  <c r="I252" i="1"/>
  <c r="I251" i="1"/>
  <c r="C251" i="1"/>
  <c r="I250" i="1"/>
  <c r="F250" i="1"/>
  <c r="E250" i="1"/>
  <c r="D250" i="1"/>
  <c r="I249" i="1"/>
  <c r="H249" i="1"/>
  <c r="G249" i="1"/>
  <c r="H248" i="1"/>
  <c r="I248" i="1" s="1"/>
  <c r="G247" i="1"/>
  <c r="I247" i="1" s="1"/>
  <c r="D246" i="1"/>
  <c r="I246" i="1" s="1"/>
  <c r="C245" i="1"/>
  <c r="I245" i="1" s="1"/>
  <c r="C244" i="1"/>
  <c r="I244" i="1" s="1"/>
  <c r="H243" i="1"/>
  <c r="I243" i="1" s="1"/>
  <c r="G242" i="1"/>
  <c r="I242" i="1" s="1"/>
  <c r="G241" i="1"/>
  <c r="I241" i="1" s="1"/>
  <c r="H240" i="1"/>
  <c r="I240" i="1" s="1"/>
  <c r="C239" i="1"/>
  <c r="I239" i="1" s="1"/>
  <c r="I238" i="1"/>
  <c r="I237" i="1"/>
  <c r="C237" i="1"/>
  <c r="I236" i="1"/>
  <c r="G236" i="1"/>
  <c r="I235" i="1"/>
  <c r="G235" i="1"/>
  <c r="I234" i="1"/>
  <c r="D234" i="1"/>
  <c r="I233" i="1"/>
  <c r="H233" i="1"/>
  <c r="I232" i="1"/>
  <c r="H232" i="1"/>
  <c r="I231" i="1"/>
  <c r="C231" i="1"/>
  <c r="I230" i="1"/>
  <c r="C230" i="1"/>
  <c r="I229" i="1"/>
  <c r="C229" i="1"/>
  <c r="I228" i="1"/>
  <c r="C228" i="1"/>
  <c r="I227" i="1"/>
  <c r="H227" i="1"/>
  <c r="I226" i="1"/>
  <c r="H226" i="1"/>
  <c r="I225" i="1"/>
  <c r="G225" i="1"/>
  <c r="I224" i="1"/>
  <c r="H224" i="1"/>
  <c r="I223" i="1"/>
  <c r="F223" i="1"/>
  <c r="I222" i="1"/>
  <c r="D222" i="1"/>
  <c r="I221" i="1"/>
  <c r="H221" i="1"/>
  <c r="I220" i="1"/>
  <c r="G220" i="1"/>
  <c r="I219" i="1"/>
  <c r="D219" i="1"/>
  <c r="F218" i="1"/>
  <c r="E218" i="1"/>
  <c r="I218" i="1" s="1"/>
  <c r="G217" i="1"/>
  <c r="I217" i="1" s="1"/>
  <c r="G216" i="1"/>
  <c r="I216" i="1" s="1"/>
  <c r="G215" i="1"/>
  <c r="F215" i="1"/>
  <c r="E215" i="1"/>
  <c r="D215" i="1"/>
  <c r="I215" i="1" s="1"/>
  <c r="I214" i="1"/>
  <c r="C214" i="1"/>
  <c r="I213" i="1"/>
  <c r="G213" i="1"/>
  <c r="I212" i="1"/>
  <c r="C212" i="1"/>
  <c r="I211" i="1"/>
  <c r="C211" i="1"/>
  <c r="I210" i="1"/>
  <c r="H210" i="1"/>
  <c r="I209" i="1"/>
  <c r="H208" i="1"/>
  <c r="G208" i="1"/>
  <c r="F208" i="1"/>
  <c r="E208" i="1"/>
  <c r="D208" i="1"/>
  <c r="D207" i="1"/>
  <c r="I207" i="1" s="1"/>
  <c r="I206" i="1"/>
  <c r="I205" i="1"/>
  <c r="H205" i="1"/>
  <c r="I204" i="1"/>
  <c r="H204" i="1"/>
  <c r="I203" i="1"/>
  <c r="F203" i="1"/>
  <c r="I202" i="1"/>
  <c r="H201" i="1"/>
  <c r="G201" i="1"/>
  <c r="I201" i="1" s="1"/>
  <c r="I200" i="1"/>
  <c r="H200" i="1"/>
  <c r="F199" i="1"/>
  <c r="E199" i="1"/>
  <c r="I199" i="1" s="1"/>
  <c r="H198" i="1"/>
  <c r="G198" i="1"/>
  <c r="F198" i="1"/>
  <c r="E198" i="1"/>
  <c r="I197" i="1"/>
  <c r="H196" i="1"/>
  <c r="I196" i="1" s="1"/>
  <c r="G196" i="1"/>
  <c r="H195" i="1"/>
  <c r="G195" i="1"/>
  <c r="I195" i="1" s="1"/>
  <c r="H194" i="1"/>
  <c r="I194" i="1" s="1"/>
  <c r="C193" i="1"/>
  <c r="I193" i="1" s="1"/>
  <c r="H192" i="1"/>
  <c r="I192" i="1" s="1"/>
  <c r="H191" i="1"/>
  <c r="I191" i="1" s="1"/>
  <c r="I190" i="1"/>
  <c r="G189" i="1"/>
  <c r="F189" i="1"/>
  <c r="I189" i="1" s="1"/>
  <c r="G188" i="1"/>
  <c r="F188" i="1"/>
  <c r="I188" i="1" s="1"/>
  <c r="I187" i="1"/>
  <c r="C187" i="1"/>
  <c r="E186" i="1"/>
  <c r="D186" i="1"/>
  <c r="I186" i="1" s="1"/>
  <c r="C185" i="1"/>
  <c r="I185" i="1" s="1"/>
  <c r="H184" i="1"/>
  <c r="I184" i="1" s="1"/>
  <c r="H183" i="1"/>
  <c r="I183" i="1" s="1"/>
  <c r="H182" i="1"/>
  <c r="I182" i="1" s="1"/>
  <c r="H181" i="1"/>
  <c r="I181" i="1" s="1"/>
  <c r="I180" i="1"/>
  <c r="I179" i="1"/>
  <c r="C179" i="1"/>
  <c r="I178" i="1"/>
  <c r="H178" i="1"/>
  <c r="I177" i="1"/>
  <c r="I176" i="1"/>
  <c r="I175" i="1"/>
  <c r="C175" i="1"/>
  <c r="I174" i="1"/>
  <c r="H174" i="1"/>
  <c r="I173" i="1"/>
  <c r="E172" i="1"/>
  <c r="D172" i="1"/>
  <c r="C172" i="1"/>
  <c r="I172" i="1" s="1"/>
  <c r="H171" i="1"/>
  <c r="G171" i="1"/>
  <c r="I170" i="1"/>
  <c r="H170" i="1"/>
  <c r="I169" i="1"/>
  <c r="H169" i="1"/>
  <c r="E168" i="1"/>
  <c r="D168" i="1"/>
  <c r="I168" i="1" s="1"/>
  <c r="E167" i="1"/>
  <c r="D167" i="1"/>
  <c r="I167" i="1" s="1"/>
  <c r="I166" i="1"/>
  <c r="H166" i="1"/>
  <c r="G165" i="1"/>
  <c r="E165" i="1"/>
  <c r="I165" i="1" s="1"/>
  <c r="D165" i="1"/>
  <c r="H164" i="1"/>
  <c r="G164" i="1"/>
  <c r="I164" i="1" s="1"/>
  <c r="G163" i="1"/>
  <c r="I163" i="1" s="1"/>
  <c r="H162" i="1"/>
  <c r="I162" i="1" s="1"/>
  <c r="F161" i="1"/>
  <c r="E161" i="1"/>
  <c r="D161" i="1"/>
  <c r="I161" i="1" s="1"/>
  <c r="H160" i="1"/>
  <c r="G160" i="1"/>
  <c r="F160" i="1"/>
  <c r="C160" i="1"/>
  <c r="I159" i="1"/>
  <c r="F159" i="1"/>
  <c r="I158" i="1"/>
  <c r="C158" i="1"/>
  <c r="I157" i="1"/>
  <c r="H156" i="1"/>
  <c r="I156" i="1" s="1"/>
  <c r="G156" i="1"/>
  <c r="I155" i="1"/>
  <c r="D155" i="1"/>
  <c r="I154" i="1"/>
  <c r="H153" i="1"/>
  <c r="I153" i="1" s="1"/>
  <c r="H152" i="1"/>
  <c r="I152" i="1" s="1"/>
  <c r="F151" i="1"/>
  <c r="E151" i="1"/>
  <c r="I151" i="1" s="1"/>
  <c r="H150" i="1"/>
  <c r="G150" i="1"/>
  <c r="F150" i="1"/>
  <c r="D150" i="1"/>
  <c r="I150" i="1" s="1"/>
  <c r="C149" i="1"/>
  <c r="I149" i="1" s="1"/>
  <c r="H148" i="1"/>
  <c r="I148" i="1" s="1"/>
  <c r="I147" i="1"/>
  <c r="I146" i="1"/>
  <c r="H146" i="1"/>
  <c r="I145" i="1"/>
  <c r="H145" i="1"/>
  <c r="G145" i="1"/>
  <c r="F145" i="1"/>
  <c r="I144" i="1"/>
  <c r="I143" i="1"/>
  <c r="I142" i="1"/>
  <c r="G141" i="1"/>
  <c r="I141" i="1" s="1"/>
  <c r="E141" i="1"/>
  <c r="I140" i="1"/>
  <c r="E139" i="1"/>
  <c r="I139" i="1" s="1"/>
  <c r="D139" i="1"/>
  <c r="I138" i="1"/>
  <c r="G137" i="1"/>
  <c r="I137" i="1" s="1"/>
  <c r="C136" i="1"/>
  <c r="I136" i="1" s="1"/>
  <c r="H135" i="1"/>
  <c r="I135" i="1" s="1"/>
  <c r="I134" i="1"/>
  <c r="I133" i="1"/>
  <c r="C133" i="1"/>
  <c r="I132" i="1"/>
  <c r="D132" i="1"/>
  <c r="I131" i="1"/>
  <c r="H131" i="1"/>
  <c r="I130" i="1"/>
  <c r="C130" i="1"/>
  <c r="I129" i="1"/>
  <c r="E129" i="1"/>
  <c r="I128" i="1"/>
  <c r="C128" i="1"/>
  <c r="D127" i="1"/>
  <c r="C127" i="1"/>
  <c r="I127" i="1" s="1"/>
  <c r="H126" i="1"/>
  <c r="I126" i="1" s="1"/>
  <c r="C125" i="1"/>
  <c r="I125" i="1" s="1"/>
  <c r="H124" i="1"/>
  <c r="I124" i="1" s="1"/>
  <c r="C123" i="1"/>
  <c r="I123" i="1" s="1"/>
  <c r="C122" i="1"/>
  <c r="I122" i="1" s="1"/>
  <c r="F121" i="1"/>
  <c r="E121" i="1"/>
  <c r="I121" i="1" s="1"/>
  <c r="I120" i="1"/>
  <c r="G119" i="1"/>
  <c r="I119" i="1" s="1"/>
  <c r="H118" i="1"/>
  <c r="I118" i="1" s="1"/>
  <c r="I117" i="1"/>
  <c r="I116" i="1"/>
  <c r="G116" i="1"/>
  <c r="I115" i="1"/>
  <c r="E114" i="1"/>
  <c r="D114" i="1"/>
  <c r="I114" i="1" s="1"/>
  <c r="I113" i="1"/>
  <c r="G113" i="1"/>
  <c r="I112" i="1"/>
  <c r="H112" i="1"/>
  <c r="G111" i="1"/>
  <c r="F111" i="1"/>
  <c r="I111" i="1" s="1"/>
  <c r="E111" i="1"/>
  <c r="I110" i="1"/>
  <c r="G110" i="1"/>
  <c r="I109" i="1"/>
  <c r="G109" i="1"/>
  <c r="I108" i="1"/>
  <c r="I107" i="1"/>
  <c r="I106" i="1"/>
  <c r="I105" i="1"/>
  <c r="I104" i="1"/>
  <c r="E104" i="1"/>
  <c r="I103" i="1"/>
  <c r="H102" i="1"/>
  <c r="G102" i="1"/>
  <c r="F102" i="1"/>
  <c r="I102" i="1" s="1"/>
  <c r="G101" i="1"/>
  <c r="I101" i="1" s="1"/>
  <c r="E101" i="1"/>
  <c r="I100" i="1"/>
  <c r="C99" i="1"/>
  <c r="I99" i="1" s="1"/>
  <c r="I98" i="1"/>
  <c r="I97" i="1"/>
  <c r="G97" i="1"/>
  <c r="I96" i="1"/>
  <c r="H96" i="1"/>
  <c r="I95" i="1"/>
  <c r="C94" i="1"/>
  <c r="I94" i="1" s="1"/>
  <c r="I93" i="1"/>
  <c r="I92" i="1"/>
  <c r="H92" i="1"/>
  <c r="I91" i="1"/>
  <c r="I90" i="1"/>
  <c r="I89" i="1"/>
  <c r="F88" i="1"/>
  <c r="I88" i="1" s="1"/>
  <c r="D88" i="1"/>
  <c r="I87" i="1"/>
  <c r="C87" i="1"/>
  <c r="I86" i="1"/>
  <c r="E85" i="1"/>
  <c r="I85" i="1" s="1"/>
  <c r="E84" i="1"/>
  <c r="I84" i="1" s="1"/>
  <c r="I83" i="1"/>
  <c r="I82" i="1"/>
  <c r="I81" i="1"/>
  <c r="H80" i="1"/>
  <c r="G80" i="1"/>
  <c r="I80" i="1" s="1"/>
  <c r="I79" i="1"/>
  <c r="I78" i="1"/>
  <c r="G78" i="1"/>
  <c r="I77" i="1"/>
  <c r="I76" i="1"/>
  <c r="I75" i="1"/>
  <c r="H75" i="1"/>
  <c r="I74" i="1"/>
  <c r="H74" i="1"/>
  <c r="G74" i="1"/>
  <c r="I73" i="1"/>
  <c r="I72" i="1"/>
  <c r="H72" i="1"/>
  <c r="I71" i="1"/>
  <c r="I70" i="1"/>
  <c r="I69" i="1"/>
  <c r="H68" i="1"/>
  <c r="I68" i="1" s="1"/>
  <c r="I67" i="1"/>
  <c r="I66" i="1"/>
  <c r="G66" i="1"/>
  <c r="I65" i="1"/>
  <c r="I64" i="1"/>
  <c r="I63" i="1"/>
  <c r="H63" i="1"/>
  <c r="G63" i="1"/>
  <c r="H62" i="1"/>
  <c r="I62" i="1" s="1"/>
  <c r="G61" i="1"/>
  <c r="I61" i="1" s="1"/>
  <c r="H60" i="1"/>
  <c r="I60" i="1" s="1"/>
  <c r="I59" i="1"/>
  <c r="I58" i="1"/>
  <c r="G58" i="1"/>
  <c r="I57" i="1"/>
  <c r="F57" i="1"/>
  <c r="I56" i="1"/>
  <c r="D56" i="1"/>
  <c r="I55" i="1"/>
  <c r="D55" i="1"/>
  <c r="G54" i="1"/>
  <c r="E54" i="1"/>
  <c r="I54" i="1" s="1"/>
  <c r="H53" i="1"/>
  <c r="I53" i="1" s="1"/>
  <c r="H52" i="1"/>
  <c r="I52" i="1" s="1"/>
  <c r="G51" i="1"/>
  <c r="E51" i="1"/>
  <c r="D51" i="1"/>
  <c r="I51" i="1" s="1"/>
  <c r="H50" i="1"/>
  <c r="G50" i="1"/>
  <c r="F50" i="1"/>
  <c r="I50" i="1" s="1"/>
  <c r="G49" i="1"/>
  <c r="I49" i="1" s="1"/>
  <c r="I48" i="1"/>
  <c r="I47" i="1"/>
  <c r="C46" i="1"/>
  <c r="I46" i="1" s="1"/>
  <c r="G45" i="1"/>
  <c r="I45" i="1" s="1"/>
  <c r="I44" i="1"/>
  <c r="I43" i="1"/>
  <c r="I42" i="1"/>
  <c r="I41" i="1"/>
  <c r="H41" i="1"/>
  <c r="I40" i="1"/>
  <c r="H40" i="1"/>
  <c r="G40" i="1"/>
  <c r="H39" i="1"/>
  <c r="I39" i="1" s="1"/>
  <c r="I38" i="1"/>
  <c r="H37" i="1"/>
  <c r="G37" i="1"/>
  <c r="I37" i="1" s="1"/>
  <c r="C36" i="1"/>
  <c r="I36" i="1" s="1"/>
  <c r="H35" i="1"/>
  <c r="I35" i="1" s="1"/>
  <c r="I34" i="1"/>
  <c r="I33" i="1"/>
  <c r="G33" i="1"/>
  <c r="E32" i="1"/>
  <c r="D32" i="1"/>
  <c r="I32" i="1" s="1"/>
  <c r="C32" i="1"/>
  <c r="I31" i="1"/>
  <c r="H31" i="1"/>
  <c r="I30" i="1"/>
  <c r="F29" i="1"/>
  <c r="E29" i="1"/>
  <c r="C29" i="1"/>
  <c r="I28" i="1"/>
  <c r="I27" i="1"/>
  <c r="E27" i="1"/>
  <c r="D27" i="1"/>
  <c r="I26" i="1"/>
  <c r="I25" i="1"/>
  <c r="G25" i="1"/>
  <c r="H24" i="1"/>
  <c r="I24" i="1" s="1"/>
  <c r="I23" i="1"/>
  <c r="H23" i="1"/>
  <c r="I22" i="1"/>
  <c r="H21" i="1"/>
  <c r="I21" i="1" s="1"/>
  <c r="H20" i="1"/>
  <c r="G20" i="1"/>
  <c r="F20" i="1"/>
  <c r="E20" i="1"/>
  <c r="D20" i="1"/>
  <c r="C20" i="1"/>
  <c r="I20" i="1" s="1"/>
  <c r="I19" i="1"/>
  <c r="C19" i="1"/>
  <c r="G18" i="1"/>
  <c r="F18" i="1"/>
  <c r="I18" i="1" s="1"/>
  <c r="H17" i="1"/>
  <c r="H16" i="1"/>
  <c r="I16" i="1" s="1"/>
  <c r="I15" i="1"/>
  <c r="H15" i="1"/>
  <c r="H14" i="1"/>
  <c r="G14" i="1"/>
  <c r="I14" i="1" s="1"/>
  <c r="H13" i="1"/>
  <c r="I13" i="1" s="1"/>
  <c r="H12" i="1"/>
  <c r="I12" i="1" s="1"/>
  <c r="G12" i="1"/>
  <c r="H11" i="1"/>
  <c r="G11" i="1"/>
  <c r="E11" i="1"/>
  <c r="D11" i="1"/>
  <c r="I11" i="1" s="1"/>
  <c r="G10" i="1"/>
  <c r="I10" i="1" s="1"/>
  <c r="G9" i="1"/>
  <c r="F9" i="1"/>
  <c r="F491" i="1" s="1"/>
  <c r="E9" i="1"/>
  <c r="E491" i="1" s="1"/>
  <c r="D9" i="1"/>
  <c r="H491" i="1" l="1"/>
  <c r="G491" i="1"/>
  <c r="I29" i="1"/>
  <c r="I208" i="1"/>
  <c r="I342" i="1"/>
  <c r="D491" i="1"/>
  <c r="I9" i="1"/>
  <c r="C491" i="1"/>
  <c r="I160" i="1"/>
  <c r="I171" i="1"/>
  <c r="I198" i="1"/>
  <c r="I282" i="1"/>
  <c r="I298" i="1"/>
  <c r="I304" i="1"/>
  <c r="I307" i="1"/>
  <c r="I389" i="1"/>
  <c r="I393" i="1"/>
  <c r="I433" i="1"/>
  <c r="I491" i="1" l="1"/>
</calcChain>
</file>

<file path=xl/sharedStrings.xml><?xml version="1.0" encoding="utf-8"?>
<sst xmlns="http://schemas.openxmlformats.org/spreadsheetml/2006/main" count="511" uniqueCount="510">
  <si>
    <t>SERVICIO NACIONAL DE SALUD</t>
  </si>
  <si>
    <t>DIRECCION DE FISCALIZACION Y CONTROL</t>
  </si>
  <si>
    <t>CUENTAS POR PAGAR PROVEEDORES 2024</t>
  </si>
  <si>
    <r>
      <rPr>
        <b/>
        <sz val="12"/>
        <color theme="1"/>
        <rFont val="Calibri"/>
        <charset val="134"/>
      </rPr>
      <t>ESTABLECIMIENTO:_</t>
    </r>
    <r>
      <rPr>
        <sz val="12"/>
        <color theme="1"/>
        <rFont val="Calibri"/>
        <charset val="134"/>
      </rPr>
      <t>HOSPITAL DR. FRANCISCO E. MOSCOSO PUELLO____</t>
    </r>
  </si>
  <si>
    <t>SRS:________</t>
  </si>
  <si>
    <r>
      <rPr>
        <b/>
        <sz val="14"/>
        <color theme="1"/>
        <rFont val="Calibri"/>
        <family val="2"/>
      </rPr>
      <t>MES REPORTADO:</t>
    </r>
    <r>
      <rPr>
        <b/>
        <sz val="12"/>
        <color theme="1"/>
        <rFont val="Calibri"/>
        <charset val="134"/>
      </rPr>
      <t xml:space="preserve"> </t>
    </r>
    <r>
      <rPr>
        <b/>
        <sz val="14"/>
        <color theme="1"/>
        <rFont val="Calibri"/>
        <family val="2"/>
      </rPr>
      <t>Noviembre 2024</t>
    </r>
    <r>
      <rPr>
        <b/>
        <sz val="12"/>
        <color theme="1"/>
        <rFont val="Calibri"/>
        <charset val="134"/>
      </rPr>
      <t>_</t>
    </r>
  </si>
  <si>
    <t>No.</t>
  </si>
  <si>
    <t>Nombre del Proveedor</t>
  </si>
  <si>
    <t>Monto Años Anteriores</t>
  </si>
  <si>
    <t>Valor Año 2020</t>
  </si>
  <si>
    <t>Valor Año 2021</t>
  </si>
  <si>
    <t>Valor Año 2022</t>
  </si>
  <si>
    <t>Valor Año 2023</t>
  </si>
  <si>
    <t>Valor Año 2024</t>
  </si>
  <si>
    <t>Total</t>
  </si>
  <si>
    <t>Estado de Cuentas S/ Proveed.</t>
  </si>
  <si>
    <t>A Y S IMPORTADORA MEDICAS, S.A</t>
  </si>
  <si>
    <t>ACTUALIDADES HOME CENTER</t>
  </si>
  <si>
    <t>AIDSA</t>
  </si>
  <si>
    <t>ALTAGRACIA SANTANA PHARMA, SRL</t>
  </si>
  <si>
    <t>AMERICAN BUSINESS MACHINE, SRL</t>
  </si>
  <si>
    <t>AGUA PLANETA AZUL, S. A.</t>
  </si>
  <si>
    <t>ALL IN ONE SUPLLY</t>
  </si>
  <si>
    <t>ALMANZAR ESTEVEZ SRL</t>
  </si>
  <si>
    <t>ALMACENES OCEAN MEAT. SRL</t>
  </si>
  <si>
    <t>ANAMILAB MEDICAL E.I.R.L.</t>
  </si>
  <si>
    <t>APRIDE SRL</t>
  </si>
  <si>
    <t>AIR LIQUIDE DOMINICANA, S.A</t>
  </si>
  <si>
    <t>ALCALDIA DISTRITO NACIONAL</t>
  </si>
  <si>
    <t>ALMACENES RANCHERA, SRL</t>
  </si>
  <si>
    <t>ALTICE DOMINICANA</t>
  </si>
  <si>
    <t>ALMED COMERCIAL SRL</t>
  </si>
  <si>
    <t>ALFONSO DENTAL, SRL</t>
  </si>
  <si>
    <t>ALWAYS DIESEL, EIRL</t>
  </si>
  <si>
    <t>ARALUZ SERVICE, SRL</t>
  </si>
  <si>
    <t>ANGEL FERNELIZ RAMIREZ OVIEDO</t>
  </si>
  <si>
    <t>ANLA FARMACEUTICA SRL</t>
  </si>
  <si>
    <t>AQUAMAR</t>
  </si>
  <si>
    <t>ASCENSORTECH, SRL</t>
  </si>
  <si>
    <t>A S B INTERNACIONAL</t>
  </si>
  <si>
    <t>A &amp; M COMMERCE MEDIA, SRL</t>
  </si>
  <si>
    <t>ARGOS FARMACEUTICA, SRL</t>
  </si>
  <si>
    <t>ARGOS TECNOQUIMICOS INDUST.</t>
  </si>
  <si>
    <t>ATLANTA PHARMACEUTICA C.POR A</t>
  </si>
  <si>
    <t>2T IMPORTACIONES, SRL</t>
  </si>
  <si>
    <t>BARTECH</t>
  </si>
  <si>
    <t>BRADA SERVICES SRL</t>
  </si>
  <si>
    <t>BARUC PHARMA, SRL</t>
  </si>
  <si>
    <t>BIOQUIMICA PANAMERICANA DE VP SRL</t>
  </si>
  <si>
    <t>BENELLIMULTI-SERVICE POINT S.R.L.</t>
  </si>
  <si>
    <t>BERMUDEZ &amp; VARGAS ARQUITECTOS, INGENIERO</t>
  </si>
  <si>
    <t>BET, S.R.L. PRODUCTOS QUIMICOS</t>
  </si>
  <si>
    <t>BICLEY TECHNOLOGY, SRL</t>
  </si>
  <si>
    <t>BIOSINTESIS</t>
  </si>
  <si>
    <t>BIO FARMACO PEDARJO SRL</t>
  </si>
  <si>
    <t>BIO MEDICA MG, S.A.</t>
  </si>
  <si>
    <t>BIO - NOVA</t>
  </si>
  <si>
    <t>BIO-NUCLEAR</t>
  </si>
  <si>
    <t>BIO-WIN</t>
  </si>
  <si>
    <t>BURDIEZ Y COMPAÑIA  SRL</t>
  </si>
  <si>
    <t>BIOLIGA SRL</t>
  </si>
  <si>
    <t>BLAXCORP MEDICAL</t>
  </si>
  <si>
    <t>BIXMORE GLOBAL SOLUTIONS, SRL</t>
  </si>
  <si>
    <t>BOYA FARMACEUTICA</t>
  </si>
  <si>
    <t>BREAFHARMA, SRL</t>
  </si>
  <si>
    <t>BRECHEN COMMERCE INTERNATIONAL</t>
  </si>
  <si>
    <t>BRISANTA FARMACEUTICAS, SRL</t>
  </si>
  <si>
    <t>CAASD</t>
  </si>
  <si>
    <t>CLINIMED</t>
  </si>
  <si>
    <t>CABFER SRL</t>
  </si>
  <si>
    <t>CAPELLAN DENATL, SRL</t>
  </si>
  <si>
    <t>CARELA INDUSTRIAL, S.A.</t>
  </si>
  <si>
    <t>CARIBBEAN CARTRIDGE, SRL</t>
  </si>
  <si>
    <t>CARIBBEAN INTEGRATED SOLUTIONS</t>
  </si>
  <si>
    <t>CARLOS M. FAMILIA</t>
  </si>
  <si>
    <t>CARP CONTRALORIA Y SERVICIOS SRL</t>
  </si>
  <si>
    <t>CASA EVELYN</t>
  </si>
  <si>
    <t>CASA JARABACOA</t>
  </si>
  <si>
    <t>CASIMIRO MORETA</t>
  </si>
  <si>
    <t>CA&amp;H VENTAS Y SERVICIOS, SRL</t>
  </si>
  <si>
    <t>CECANOT</t>
  </si>
  <si>
    <t>CEM CARIBBEAN EQUIPMENT MEDICAL</t>
  </si>
  <si>
    <t>CELINAS IMPORT SRL</t>
  </si>
  <si>
    <t>CENTRO AUTOMOTRIZ LOMA SRL</t>
  </si>
  <si>
    <t>CICARK TECHNOLOGY, SRL</t>
  </si>
  <si>
    <t>CIENTEC</t>
  </si>
  <si>
    <t>CIRCUIMED EQUIPOS Y MATERIALES MEDICOS, SRL</t>
  </si>
  <si>
    <t>COMPANIA DOMINICANA DE TELEFONOS S A</t>
  </si>
  <si>
    <t>COMDI COMERCIALIZACION DIVERSAS</t>
  </si>
  <si>
    <t>CALMAQUIP DOMINICANA, S.A</t>
  </si>
  <si>
    <t>COMEDOR ECONOMICO DEL ESTADO</t>
  </si>
  <si>
    <t>COMERCIALIZADORA DIVERSAS</t>
  </si>
  <si>
    <t>COMPRA MED</t>
  </si>
  <si>
    <t>COMUNICACIONES Y REDES STO DGO</t>
  </si>
  <si>
    <t>CONFECCIONES ROCCYM SRL</t>
  </si>
  <si>
    <t>CONSTRUCTORA DE PROYECTOS SARIH, SRL</t>
  </si>
  <si>
    <t>CONSORCIO TOOL Y RESOURCE</t>
  </si>
  <si>
    <t>CONSULTORIA QUIMICA Y SERVICIO (CONQUISER)</t>
  </si>
  <si>
    <t>CORPORACION DE IMAGEN Y SERVICIOS</t>
  </si>
  <si>
    <t>CORAMCA SRL</t>
  </si>
  <si>
    <t>COPY DIGITAL SYSTEM, SRL.</t>
  </si>
  <si>
    <t>COMPU-OFFICE DOMINICANA, S.R.L.</t>
  </si>
  <si>
    <t>COLORAMA SERVICIOS GRAFICOS, S.R.L</t>
  </si>
  <si>
    <t>COMERCIALIZADORA KIMARCO</t>
  </si>
  <si>
    <t>CONVEXA &amp; ASOCIADOS, SRL</t>
  </si>
  <si>
    <t>CREAMOS, SRL</t>
  </si>
  <si>
    <t>CRISTALIA DOMINICANA</t>
  </si>
  <si>
    <t>CRUZ AYALA</t>
  </si>
  <si>
    <t>CLAPE, SRL</t>
  </si>
  <si>
    <t>COPEM HOSPICLINIC</t>
  </si>
  <si>
    <t>CSI COPY SOLUTIONS</t>
  </si>
  <si>
    <t>CUBARBS, SRL</t>
  </si>
  <si>
    <t>CUSTOMED, DOMINICANA, SRL</t>
  </si>
  <si>
    <t>D" AMIGO PAPELERIA</t>
  </si>
  <si>
    <t>DAHIANA L. NATALI CAIRO</t>
  </si>
  <si>
    <t>D´ CHAMEL PEST CONTROL AND RODENS, SRL</t>
  </si>
  <si>
    <t>DARISON DOMINICANA, S R L</t>
  </si>
  <si>
    <t>DAYSI PIERALDI FELIZ (CASA DAYSI)</t>
  </si>
  <si>
    <t>DASSA PHARMACEUTICAL SRL</t>
  </si>
  <si>
    <t>DINAMED SRL</t>
  </si>
  <si>
    <t>DELMEDICAL, SRL</t>
  </si>
  <si>
    <t>DEMENSI CONSTRUCTORA</t>
  </si>
  <si>
    <t>DENTAL &amp;  MEDICAL DEPOT, SRL</t>
  </si>
  <si>
    <t>DIATECSA, S. R. L.</t>
  </si>
  <si>
    <t>DK PETROLEUM, SRL</t>
  </si>
  <si>
    <t>DIMEDOM, SRL</t>
  </si>
  <si>
    <t>DIOLAT, SRL</t>
  </si>
  <si>
    <t>DIPROMED-FARMA, DISTRIBUIDORA</t>
  </si>
  <si>
    <t>DIAMELAB</t>
  </si>
  <si>
    <t>DIAFARMED E.I.R.L</t>
  </si>
  <si>
    <t>DISTRIBUIDORA INTERNACIONAL GARCIA, SRL.</t>
  </si>
  <si>
    <t>DISTRIBUIDORA BETHESDA, SRL</t>
  </si>
  <si>
    <t>DISTRIBUIDORA ROA, E.I.R.L.</t>
  </si>
  <si>
    <t>DISTRIBUIDORA FARMACEUTICA ABC. SRL</t>
  </si>
  <si>
    <t>DISTRIBUIDORA CORDILLERAS, SRL</t>
  </si>
  <si>
    <t>DISTRIBUIDORA GUAYUYO, SRL</t>
  </si>
  <si>
    <t>DIOGENES MARTIN AVILA MARIA</t>
  </si>
  <si>
    <t>DISTRIBUIDORA SIGLO XVI, SRL</t>
  </si>
  <si>
    <t>DREAMS UNLIMITED SRL</t>
  </si>
  <si>
    <t>DREX POWER SRL</t>
  </si>
  <si>
    <t>DRONENA S.A.</t>
  </si>
  <si>
    <t>DISTRIBUIDORA JUMELLES</t>
  </si>
  <si>
    <t>DR. AMABLE NUÑEZ</t>
  </si>
  <si>
    <t>DOMEDICAL SUPPLY, SRL</t>
  </si>
  <si>
    <t>DUMAS PHAMACEUTICAS, SRL</t>
  </si>
  <si>
    <t>EDITORA GRAFIL, CXA.</t>
  </si>
  <si>
    <t>EDITORIAL ARIANNA, SRL</t>
  </si>
  <si>
    <t>EDME DOMINICANA, S.R.L.</t>
  </si>
  <si>
    <t>EDUARDO HERNANDEZ CLETO</t>
  </si>
  <si>
    <t>EDWIN AMAURY PERALTA UREÑA</t>
  </si>
  <si>
    <t>EDWIN MARINO PEÑA JIMENEZ</t>
  </si>
  <si>
    <t>ELECTRO MEDICA, S.A</t>
  </si>
  <si>
    <t>ELPIROS PHARMACEUTICA, SRL</t>
  </si>
  <si>
    <t>RM EMPRESA ROTRICOMERCIAL</t>
  </si>
  <si>
    <t>ENROLLABLES Y SHUTTERS</t>
  </si>
  <si>
    <t>ENDO SERV SRL</t>
  </si>
  <si>
    <t>ESTACION TEXACO</t>
  </si>
  <si>
    <t>EXPRESS SERVICE CONSERG</t>
  </si>
  <si>
    <t>EPP INTERNATIONAL, SRL</t>
  </si>
  <si>
    <t>EGP ELECTRONICA SRL</t>
  </si>
  <si>
    <t>EPX DOMINICANA</t>
  </si>
  <si>
    <t>EYA HOME SOLUTIONS GROUP, SRL</t>
  </si>
  <si>
    <t>ECONS MULTISERVICE</t>
  </si>
  <si>
    <t>FARMADAL</t>
  </si>
  <si>
    <t>FARMACIA ADA</t>
  </si>
  <si>
    <t>FARMACIA RUTH</t>
  </si>
  <si>
    <t>FHARMA SALUD G &amp; C</t>
  </si>
  <si>
    <t>FARACH. S,A</t>
  </si>
  <si>
    <t>FARNASA, SRL</t>
  </si>
  <si>
    <t>FACTORIA GRAFICA</t>
  </si>
  <si>
    <t>FELICIANO GERMOSEN BAUTISTA</t>
  </si>
  <si>
    <t>FERMIONES</t>
  </si>
  <si>
    <t>FERMIX FURMIGADORA ECOLOGICA</t>
  </si>
  <si>
    <t>FERCOXSERV SRL</t>
  </si>
  <si>
    <t>FERNANDO ANTONIO BONILLA</t>
  </si>
  <si>
    <t>FERRETERIA EL ITALIA</t>
  </si>
  <si>
    <t>FERRE CONSTRUCTORA COLON XEXE</t>
  </si>
  <si>
    <t>MELFI FERRETERIA SRL</t>
  </si>
  <si>
    <t>FESA, S. R. L.</t>
  </si>
  <si>
    <t>FIRST MEDICAL DEPOT BY GUZMAN, SRL</t>
  </si>
  <si>
    <t>FLORENCIO MILIANO</t>
  </si>
  <si>
    <t>FL BETANCES &amp; ASOCIADOS, S. R. L.</t>
  </si>
  <si>
    <t>F &amp; G OFFICE SOLUTION, SRL</t>
  </si>
  <si>
    <t>FRANCISCO GOMEZ</t>
  </si>
  <si>
    <t>FULCAR Y ASOCIADOS</t>
  </si>
  <si>
    <t>FUMINF, SRL</t>
  </si>
  <si>
    <t>FUMISA FUMIGADORA Y SERVICIOS</t>
  </si>
  <si>
    <t>FUNERARIA LA FE</t>
  </si>
  <si>
    <t>FUNERARIA LOPEZA</t>
  </si>
  <si>
    <t>FUNERARIA TIEMPO DE  PAZ</t>
  </si>
  <si>
    <t>FOOD CARABALLO NUÑEZ SRL</t>
  </si>
  <si>
    <t>FORDESTAR</t>
  </si>
  <si>
    <t>F.V.N. MULTISERVICIOS</t>
  </si>
  <si>
    <t>FUNERARIA SAN JUAN</t>
  </si>
  <si>
    <t>FUNERARIA SAN PEDRO</t>
  </si>
  <si>
    <t>FULINSERVIS SRL</t>
  </si>
  <si>
    <t>G T G INDUSTRIAL, S. R. L.</t>
  </si>
  <si>
    <t>G S H SUPLIDORES HOSPITALARIOS</t>
  </si>
  <si>
    <t>GARVEMED EQUIPOS MEDICOS</t>
  </si>
  <si>
    <t>GAPIEZOSRL</t>
  </si>
  <si>
    <t>GEMEDICA</t>
  </si>
  <si>
    <t>GC LAB DOMINICANA</t>
  </si>
  <si>
    <t>GEMJA MULTISERVICES, SRL</t>
  </si>
  <si>
    <t>GERENFAR, SRL</t>
  </si>
  <si>
    <t>GLOBAL SERVIC</t>
  </si>
  <si>
    <t>GLOBAL MULTI-PHARMA</t>
  </si>
  <si>
    <t>GPC CONSULTING EIRL</t>
  </si>
  <si>
    <t>GRINER MULTISERCICES</t>
  </si>
  <si>
    <t>GONJO COMERCIAL, SRL</t>
  </si>
  <si>
    <t>GREINOR MEDIKEY C.POR A.</t>
  </si>
  <si>
    <t>GROUP Z HEALTHCARE PRODUCTS DOMINICANA,</t>
  </si>
  <si>
    <t>GRUPO MMV SRL</t>
  </si>
  <si>
    <t>GRUPO PARED DURA, SRL</t>
  </si>
  <si>
    <t>GRUPO SAMI S,A</t>
  </si>
  <si>
    <t>GRUPO DJS SOLUTION, SRL</t>
  </si>
  <si>
    <t>GRUPO FARMACEUTICO CAR - M, SRL</t>
  </si>
  <si>
    <t>GRUPO SORPEL, SRL</t>
  </si>
  <si>
    <t>GRUPO XERON MEDIC, SRL</t>
  </si>
  <si>
    <t>GUIFAR, S.A.</t>
  </si>
  <si>
    <t>GURIMED C POR A</t>
  </si>
  <si>
    <t>G &amp; G COMERCIAL, SRL</t>
  </si>
  <si>
    <t>HALIPIA COMERCIAL, SRL</t>
  </si>
  <si>
    <t>HAUSPITAL</t>
  </si>
  <si>
    <t>HERMANAS ALVASOL</t>
  </si>
  <si>
    <t>HIDROMED, SRL</t>
  </si>
  <si>
    <t>HOSPIFAR C POR A</t>
  </si>
  <si>
    <t>HOSPITALARIA DIVERSAS</t>
  </si>
  <si>
    <t>IDEMESA, S. R. L.</t>
  </si>
  <si>
    <t>YVC OFFICE</t>
  </si>
  <si>
    <t>INNOVACIONES MEDICAS DEL CARIBE</t>
  </si>
  <si>
    <t>INOA &amp; TORRES, ACCESORIOS Y SUMINISTROS, SRL</t>
  </si>
  <si>
    <t>IMPRESORA E. A.</t>
  </si>
  <si>
    <t>IMPRESOS Y PAPELERIA RAFENI, SRL (IMPRASA)</t>
  </si>
  <si>
    <t>IMPROFORMA, SRL</t>
  </si>
  <si>
    <t>IMPRESORA MI CASA</t>
  </si>
  <si>
    <t>IMPORTACIONES DIVERSAS, BJ., S.R.L.</t>
  </si>
  <si>
    <t>IMPESA INGENIERIA E IMPLEMENTACION DE PR</t>
  </si>
  <si>
    <t>IMAGENES Y SERVICIOS MEDICOS ISM, SRL</t>
  </si>
  <si>
    <t>INDUSTRIA NACIONAL DE LA AGUJA</t>
  </si>
  <si>
    <t>ID INDUSTRIA DOMINGUEZ SRL</t>
  </si>
  <si>
    <t>360 SOLUCIONES TECNOLOGICAS</t>
  </si>
  <si>
    <t>ING. JUAN L PERALTA R.</t>
  </si>
  <si>
    <t>INGSERSSA</t>
  </si>
  <si>
    <t>INGAPS INGENIERIA APLICADA &amp; SERVICIOS</t>
  </si>
  <si>
    <t>ISAMED, SRL</t>
  </si>
  <si>
    <t>ISMILE SHOP MVT, EIRL</t>
  </si>
  <si>
    <t>INSTALACIONES Y SERVICIOS HERMANOS VELEZ</t>
  </si>
  <si>
    <t>ISLA DOMINICANA DE PETROLEO</t>
  </si>
  <si>
    <t>INSUMOS MEDICOS DEL CARIBE, SRL INSUMED</t>
  </si>
  <si>
    <t>INVERSIONES PAYVA, SRL</t>
  </si>
  <si>
    <t>INVERSIONES DE JESUS ANDUJAR</t>
  </si>
  <si>
    <t>IXPARK BUSINEES , SRL</t>
  </si>
  <si>
    <t>JARDIN MI DELIRIO</t>
  </si>
  <si>
    <t>JARDINERIA PALO SECO</t>
  </si>
  <si>
    <t>JENAMAN COMPANY, S. R. L.</t>
  </si>
  <si>
    <t>JAMRAMIREZ SERVICES SOLUTIONS</t>
  </si>
  <si>
    <t>J L B JEAN CARLOS BASULTO</t>
  </si>
  <si>
    <t>JLV SOLUCIONES ELECTRICAS, SRL</t>
  </si>
  <si>
    <t>JOSE ARISMENDY PLACENCIA</t>
  </si>
  <si>
    <t>JOSE SOTO</t>
  </si>
  <si>
    <t>J JIREH EQUIPOS MEDICOS SRL</t>
  </si>
  <si>
    <t>JOSE ANTONIO SACHEZ BIDO</t>
  </si>
  <si>
    <t>JL CARELA SERVICES PETROLUM</t>
  </si>
  <si>
    <t>JM DISTRIBUCION, SRL</t>
  </si>
  <si>
    <t>J S M  JOHANNDY SERVICIOS MULTIPLES</t>
  </si>
  <si>
    <t>J Y M COMUNICACIONES</t>
  </si>
  <si>
    <t>JUDDY RIVAS</t>
  </si>
  <si>
    <t>JUAN BAUTISTA NUÑEZ UREÑA</t>
  </si>
  <si>
    <t>JULIAN LEONARDO ALMAZAR</t>
  </si>
  <si>
    <t>KELNET COMPUTER, SRL</t>
  </si>
  <si>
    <t>KBGPHARMA, SRL</t>
  </si>
  <si>
    <t>KRIGET INVESTMENTS, S.A</t>
  </si>
  <si>
    <t>KYANRED SUPPLY, SRL</t>
  </si>
  <si>
    <t>DOS - GARCIA, SRL</t>
  </si>
  <si>
    <t>LABIN DOMINICANA, SRL</t>
  </si>
  <si>
    <t>LA TEXTILERA DE OZ SRL</t>
  </si>
  <si>
    <t>LABORATORIOS AMADITA</t>
  </si>
  <si>
    <t>LABORATORIOS FARMACEUTICOS</t>
  </si>
  <si>
    <t>LABORATORIOS SINTESIS</t>
  </si>
  <si>
    <t>LARA CLASE IMPORT, SRL</t>
  </si>
  <si>
    <t>LEROMED PHARMA, S.R.L.</t>
  </si>
  <si>
    <t>LEVEN SRL</t>
  </si>
  <si>
    <t>LISS SOLUTION PLANTS, SRL</t>
  </si>
  <si>
    <t>LINKDICOM</t>
  </si>
  <si>
    <t>LUCIMED FARMACEUTICA, SRL</t>
  </si>
  <si>
    <t>LUFISA COMERCIAL, SRL</t>
  </si>
  <si>
    <t>MACARIO FARMA SRL</t>
  </si>
  <si>
    <t>MACRODIAGNOSTICA MB</t>
  </si>
  <si>
    <t>MACROTECH FARMACEUTICA</t>
  </si>
  <si>
    <t>MAKING MAS PUBLICIDAD, SRL</t>
  </si>
  <si>
    <t>MARINA CONSTRUCCION, SRL</t>
  </si>
  <si>
    <t>MANOLITO DENTAL, SRL</t>
  </si>
  <si>
    <t>MATERLEX SERVICIOS M.G</t>
  </si>
  <si>
    <t>MAIKOL JOSE DE LA ROSA RAMIREZ</t>
  </si>
  <si>
    <t>MAX BIO PHARMA, SRL</t>
  </si>
  <si>
    <t>MAXIMO BAEZ PERALTA</t>
  </si>
  <si>
    <t>MAXIMO HERASME FERRERAS</t>
  </si>
  <si>
    <t>MEDISOL</t>
  </si>
  <si>
    <t>MEDINA SOLUTIONS SRL</t>
  </si>
  <si>
    <t>MEGALABS SRL</t>
  </si>
  <si>
    <t>MEDI PROME, SRL</t>
  </si>
  <si>
    <t>MEGATEC AGUA SRL</t>
  </si>
  <si>
    <t>MEDKEY , SRL</t>
  </si>
  <si>
    <t>MESSI OFFICE, SRL</t>
  </si>
  <si>
    <t>METALMECANICA DE LOS SANTOS, SRL</t>
  </si>
  <si>
    <t>MGCH, SRL</t>
  </si>
  <si>
    <t>MIGUEL ANGEL ALBUQUERQUE</t>
  </si>
  <si>
    <t>MIGUEL ANGEL TORRES GARCIA</t>
  </si>
  <si>
    <t>MINERVINO, SRL</t>
  </si>
  <si>
    <t>MCC AGENCIA DE VIAJES Y TURISMO</t>
  </si>
  <si>
    <t>MMA MULTI TRADER INVESTMENT</t>
  </si>
  <si>
    <t>MORAMI SRL</t>
  </si>
  <si>
    <t>MONEGRO CRISPIN</t>
  </si>
  <si>
    <t>MULTISERVICIOS ASCENSORES DEL CARIBE, EI</t>
  </si>
  <si>
    <t>MULTISERVICIOS NIVAR, SRL</t>
  </si>
  <si>
    <t>NARCISO RODRIGUEZ RAMIREZ</t>
  </si>
  <si>
    <t>NILCOM, SRL</t>
  </si>
  <si>
    <t>NALIMED, SRL</t>
  </si>
  <si>
    <t>NIFARMED, SRL</t>
  </si>
  <si>
    <t>NICOLASA RAMIREZ JIMENEZ</t>
  </si>
  <si>
    <t>NIMJO COMERCIAL SRL</t>
  </si>
  <si>
    <t>NIRVANA INK</t>
  </si>
  <si>
    <t>OFFICERIA IMPORT,SRL.</t>
  </si>
  <si>
    <t>OFFICE LIBRE, SRL</t>
  </si>
  <si>
    <t>OBOEDIANT, SRL</t>
  </si>
  <si>
    <t>OSAHNNA PHARMA. S.R.L.</t>
  </si>
  <si>
    <t>OSCAR ANTONIO OVIEDO</t>
  </si>
  <si>
    <t>OSCAR RENTA NEGRON , CXA</t>
  </si>
  <si>
    <t>O &amp; D SUPLIDORES, SRL</t>
  </si>
  <si>
    <t>OSEAANA HEALTH CARE</t>
  </si>
  <si>
    <t>OSIRIS &amp; CO., S. A.</t>
  </si>
  <si>
    <t>OVES OFICINA DE VENTAS Y SERVICIOS</t>
  </si>
  <si>
    <t>OVIEDO - FARMA, SRL</t>
  </si>
  <si>
    <t>P &amp; M INGENIERIA Y  TECNOLOGIA</t>
  </si>
  <si>
    <t>PAT &amp; MELL PHARMACEUTICALS S.R.L.</t>
  </si>
  <si>
    <t>PAPELERIA E IMPRESOS CRISHOAN</t>
  </si>
  <si>
    <t>PAPERLERIA Y SERVICIOS MULTIPLES YEFEL SRL</t>
  </si>
  <si>
    <t>PEREZ &amp; PUJOLS MEDICAL SUPPLY, SRL</t>
  </si>
  <si>
    <t>PEREZ BARROSO</t>
  </si>
  <si>
    <t>PHARMEGIA S.R.L</t>
  </si>
  <si>
    <t>PHARMA GRECIA</t>
  </si>
  <si>
    <t>PHARMATECH</t>
  </si>
  <si>
    <t>PHARMA GDE SRL</t>
  </si>
  <si>
    <t>PG ELECTROPARTES Y SERVICIOS SRL</t>
  </si>
  <si>
    <t>PLANET MEDICAL, S. R. L.</t>
  </si>
  <si>
    <t>PLASTICOS LINS, S.R.L.</t>
  </si>
  <si>
    <t>PLASTIFAR, S. A.</t>
  </si>
  <si>
    <t>POLLOS JIMINIAN</t>
  </si>
  <si>
    <t>PROCESADORA DE CARNES, S.A (PROCAR)</t>
  </si>
  <si>
    <t>PRODUCTOS CANO SRL</t>
  </si>
  <si>
    <t>P Y G ELECTRO PARTES Y SERVICIOS</t>
  </si>
  <si>
    <t>PRODUCTOS MEDICINALES, SRL</t>
  </si>
  <si>
    <t>PRODUCCIONES PAULINO S.A.</t>
  </si>
  <si>
    <t>P S B INTERNACIONAL, SRL</t>
  </si>
  <si>
    <t>PROMEDCA, SRL.</t>
  </si>
  <si>
    <t>PROTECTION ONE SRL</t>
  </si>
  <si>
    <t>PANIAGUA PHARMA</t>
  </si>
  <si>
    <t>PROMEDICA</t>
  </si>
  <si>
    <t>PROQUIA QUIMICOS AVANZADOS</t>
  </si>
  <si>
    <t>PROWAY IMPORT, SRL</t>
  </si>
  <si>
    <t>PROVEDEX DR., SRL</t>
  </si>
  <si>
    <t>PUBLICACIONES AHORA, S. A. S.</t>
  </si>
  <si>
    <t>PUNTA CANA INTERPRAY, SRL</t>
  </si>
  <si>
    <t>PURIFICADORA UNIVERSAL</t>
  </si>
  <si>
    <t>QUALIPLIERS, EIRL</t>
  </si>
  <si>
    <t>QUIMAT- MATERIALES QUIRURGICOS</t>
  </si>
  <si>
    <t>QUIMOCARIBE</t>
  </si>
  <si>
    <t>R 365 DEVELOPMENT AND BUSINES</t>
  </si>
  <si>
    <t>RADLAFE GROUP</t>
  </si>
  <si>
    <t>RAMISOL, RAMIREZ SOLUCIONES, SRL</t>
  </si>
  <si>
    <t>RANSA, SRL</t>
  </si>
  <si>
    <t>RAMDOL TERRERO MATOS</t>
  </si>
  <si>
    <t>RAMON A. SANCHEZ FERNANDEZ</t>
  </si>
  <si>
    <t>R Y T PINTURAS</t>
  </si>
  <si>
    <t>R Y V SERVICIOS DE PLOMERIA</t>
  </si>
  <si>
    <t>R &amp; R MEDIC / CRISTINA ROSARIO</t>
  </si>
  <si>
    <t>R&amp;R MATENIMIENTO, S.A. (MATACHANA)</t>
  </si>
  <si>
    <t>R Y S SOLUCIONES E INVERSIONES INTEGRALES</t>
  </si>
  <si>
    <t>RD MEDICAL</t>
  </si>
  <si>
    <t>REFRI SERVIS RV REYES SRL</t>
  </si>
  <si>
    <t>REFRICLIMA HF, SRL</t>
  </si>
  <si>
    <t>REFRIGERACION KEÑO, SRL.</t>
  </si>
  <si>
    <t>REFRIGERACION F Y H, SRL</t>
  </si>
  <si>
    <t>RFCG COMPUTER</t>
  </si>
  <si>
    <t>R K S SUPLIDORES INSTITUCIONALES</t>
  </si>
  <si>
    <t>ROCE DENTAL, SRL</t>
  </si>
  <si>
    <t>ROPHARMA, S. R. L.</t>
  </si>
  <si>
    <t>ROJAS &amp; SERRANO SUPPLIES, SRL</t>
  </si>
  <si>
    <t>ROLANDO WILSON MEJIA NUÑEZ</t>
  </si>
  <si>
    <t>ROMIX GROUP</t>
  </si>
  <si>
    <t>ROMAWELL COMERCIAL, S.A</t>
  </si>
  <si>
    <t>REIN PEST CONTROL</t>
  </si>
  <si>
    <t>RONAJUS FARMACEUTICAS</t>
  </si>
  <si>
    <t>RUBEN DIARIO ROJAS</t>
  </si>
  <si>
    <t>SAMI, SRL.</t>
  </si>
  <si>
    <t>SAGAPHARMA, SRL</t>
  </si>
  <si>
    <t>SANOZ FARMACEUTICA, SRL</t>
  </si>
  <si>
    <t>SALUD A TU ALCANCE, SRL</t>
  </si>
  <si>
    <t>SANDY ELECTRO IMPORT</t>
  </si>
  <si>
    <t>SANDRY GOMEZ RODRIGUEZ</t>
  </si>
  <si>
    <t>SANTOS &amp; ORTIZ GROUP, SRL</t>
  </si>
  <si>
    <t>SARAPE, SRL</t>
  </si>
  <si>
    <t>SEAN DOMINICAN, SRL</t>
  </si>
  <si>
    <t>SECIMED, SRL</t>
  </si>
  <si>
    <t>SEDECORP, SECURITY DEVELOPMENT CORPORATION</t>
  </si>
  <si>
    <t>SEGESE SRL</t>
  </si>
  <si>
    <t>SEGURITY GUARDS JLF, SRL</t>
  </si>
  <si>
    <t>SERBIOMED, SRL</t>
  </si>
  <si>
    <t>SERCLAMED, SRL</t>
  </si>
  <si>
    <t>SERVIADEM, SRL</t>
  </si>
  <si>
    <t>SERVICIO FUNERARIO LA ECONOMIA</t>
  </si>
  <si>
    <t>SERVICIOS GENERALES SHEPHARD</t>
  </si>
  <si>
    <t>SERVICIOS GRAFICOS TITO, EIRL</t>
  </si>
  <si>
    <t>SERVICIOS HOSPITALARIOS R &amp; L</t>
  </si>
  <si>
    <t>SERVIC. DE ASISTENCIA FUNERAL DON JOSE S</t>
  </si>
  <si>
    <t>SERVICIOS PARA CLINICAS Y HOSPITALES, SRL</t>
  </si>
  <si>
    <t>SERVIQUINSA, S.A</t>
  </si>
  <si>
    <t>SERVIPARTES AURORA SRL</t>
  </si>
  <si>
    <t>SERVICIOS GRAFICOS G, C POR A.</t>
  </si>
  <si>
    <t>SERVICIOS TECNICOS GENERALES SERTEGRAL</t>
  </si>
  <si>
    <t>SERVICIOS ELECTRONICOS E INSTITUCIONALES S.A(SEMINSA)</t>
  </si>
  <si>
    <t>SET MEDICAL, SRL</t>
  </si>
  <si>
    <t>SEVEN PHARMA DR, S. R. L.</t>
  </si>
  <si>
    <t>SIDESYS, SRL</t>
  </si>
  <si>
    <t>SILUETTE PERFT IMPORTANTES</t>
  </si>
  <si>
    <t>SERVITECI</t>
  </si>
  <si>
    <t>SERVIATEHC S.A</t>
  </si>
  <si>
    <t>SILVERPHARMA, SRL</t>
  </si>
  <si>
    <t>SIMONCA</t>
  </si>
  <si>
    <t>SIGMA ALIMENTOS</t>
  </si>
  <si>
    <t>SMARTRAVELING GROUP, SRL</t>
  </si>
  <si>
    <t>SISTEMA INTEGRAL DE SERVICIO</t>
  </si>
  <si>
    <t>S.M.O MUJERES INDUSTRIALES, SRL</t>
  </si>
  <si>
    <t>SOLUCIONES TERRA SRL</t>
  </si>
  <si>
    <t>SOLUCIONES E INGENIERIA DEL CARIBE, SRL</t>
  </si>
  <si>
    <t>SOLUCIONES DE SERVICIOS Y TECNICAS ALTADIS SRL</t>
  </si>
  <si>
    <t>SUPLIDORES DIVERSOS SRL</t>
  </si>
  <si>
    <t>SOLURESA</t>
  </si>
  <si>
    <t>SOCOMEDI MULTISOLUTIONS SRL</t>
  </si>
  <si>
    <t>SOWEY COMERCIAL, EIRL</t>
  </si>
  <si>
    <t>SSP SERVISALUD PREMIUN</t>
  </si>
  <si>
    <t>STIM SERVICIOS TECNICOS</t>
  </si>
  <si>
    <t>SUED &amp; FARGESA, SRL</t>
  </si>
  <si>
    <t>SULIMA IMPORT</t>
  </si>
  <si>
    <t>SUMIFARMA</t>
  </si>
  <si>
    <t>SUDISA SUPLIDORES DIVERSOS S.A</t>
  </si>
  <si>
    <t>SUPLIDORA DOMINICANA CRUZ</t>
  </si>
  <si>
    <t>SUPLIDORA MARIA JOSE, SRL</t>
  </si>
  <si>
    <t>SUPLIDORA TANZANIA, SRL</t>
  </si>
  <si>
    <t>SUPLISOLUTION AUS, SRL</t>
  </si>
  <si>
    <t>SUPLIDORA S Y G SRL</t>
  </si>
  <si>
    <t>SUPLIGENSA, SRL</t>
  </si>
  <si>
    <t>SUPLIMADE COMERCIAL, SRL</t>
  </si>
  <si>
    <t>SUPLIMED, C POR A</t>
  </si>
  <si>
    <t>SUPLICORP, SRL</t>
  </si>
  <si>
    <t>SUPRA LAB, SRL</t>
  </si>
  <si>
    <t>SURGIPHARMA</t>
  </si>
  <si>
    <t>SOLUCIONES MEDICAS AG SMAG</t>
  </si>
  <si>
    <t>SUPROSAJA SRL</t>
  </si>
  <si>
    <t>SUPLIDORES ELECTRICOS DEL CARIBE</t>
  </si>
  <si>
    <t>SURTICON, SRL</t>
  </si>
  <si>
    <t>TAVERAS FLORENTINO PROVISIONES</t>
  </si>
  <si>
    <t>TARGOT COMERCIAL</t>
  </si>
  <si>
    <t>TARLLERES SANTA CRUZ</t>
  </si>
  <si>
    <t>TECNOTEC</t>
  </si>
  <si>
    <t>TEC MEDICAL</t>
  </si>
  <si>
    <t>TENDAMED</t>
  </si>
  <si>
    <t>TERELAB</t>
  </si>
  <si>
    <t>TONER DEPOT INTERNATIONAL</t>
  </si>
  <si>
    <t>THE OFFICE WAREHOSE DOMINICANA, SA</t>
  </si>
  <si>
    <t>TINTAS BITES SRL</t>
  </si>
  <si>
    <t>TROPIGAS</t>
  </si>
  <si>
    <t>ULTRAPROJO, SRL</t>
  </si>
  <si>
    <t>UNIDAD DE QUEMADOS "PERAL F.ORT"</t>
  </si>
  <si>
    <t>UNIQUE REPRESENTACIONES, SRL</t>
  </si>
  <si>
    <t>UVRO SOLUCIONES EMPRESARIALES</t>
  </si>
  <si>
    <t>VANGUARDIA SALUD SRL</t>
  </si>
  <si>
    <t>VAL - KAMED, S. R. L.</t>
  </si>
  <si>
    <t>VARGAS PEÑA MULTI SERVICIOS, SRL</t>
  </si>
  <si>
    <t>VECTRA CONSULTING, SRL</t>
  </si>
  <si>
    <t>VEFASA, S.R.L.</t>
  </si>
  <si>
    <t>VELUM SOLUTIONS</t>
  </si>
  <si>
    <t>VELEZ IMPORT</t>
  </si>
  <si>
    <t>VENDIFAR, S.R.L.</t>
  </si>
  <si>
    <t>VICTORIA YEB, S.A</t>
  </si>
  <si>
    <t>VIRGILIO ALVAREZ (TRANSPORTE)</t>
  </si>
  <si>
    <t>VISION DENTAL</t>
  </si>
  <si>
    <t>WADIMED PHARMA SRL</t>
  </si>
  <si>
    <t>WESOLVE TECHOLOGIES</t>
  </si>
  <si>
    <t>WIENER LAB</t>
  </si>
  <si>
    <t>YADIFARMA SRL.</t>
  </si>
  <si>
    <t>YAXIS COMERCIAL</t>
  </si>
  <si>
    <t>YOMIFAR</t>
  </si>
  <si>
    <t>YONA YONEL DIESEL, SRL</t>
  </si>
  <si>
    <t>ZAIDA FIGUEROA GUZMAN</t>
  </si>
  <si>
    <t>ZEN PHARMACEUTHICAL, S. R. L.</t>
  </si>
  <si>
    <t>ZLONARDI COMPANY SRL</t>
  </si>
  <si>
    <t>TOTAL GENERAL</t>
  </si>
  <si>
    <t>Preparado por:  Licda. ESTHEFANNY PEREZ</t>
  </si>
  <si>
    <t>Revisado por: Licda. Milagros  Santana</t>
  </si>
  <si>
    <t xml:space="preserve">     Aprobado por: Dr. Roberto Alexander Rodríguez</t>
  </si>
  <si>
    <t>Nota:</t>
  </si>
  <si>
    <t>-El balance de algunos de estos proveedores es provisional, ya que estamos validando la documentación que confirman estos datos.</t>
  </si>
  <si>
    <t>Y además, hay muchos de los mismos, que aún NO nos han envíado las facturas de lugar.</t>
  </si>
  <si>
    <t>-Tenemos expedientes de proveedores reportados en Servicio Nacional de Salud (SNS), que aún NO han sido rebajados de esta</t>
  </si>
  <si>
    <t>relación de Deudas, hasta que los mismos sean pagados.</t>
  </si>
  <si>
    <t>-Verificamos Estados de Cuentas de los Proveedores y los validamos con las facturas físicas de nuestros expedientes. En algunos de</t>
  </si>
  <si>
    <t>estos presentan diferencias con nuestra Base de Datos. En estos casos, reconocemos como Buenos y Válidos las Facturas Físicas que se</t>
  </si>
  <si>
    <t>encuentran en nuestros archivos, mientras seguimos indagando sobre la procedencia y veracidad de los montos, presentados en los</t>
  </si>
  <si>
    <t>Estados de Cuentas de nuestro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</si>
</sst>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charset val="134"/>
    </font>
    <font>
      <b/>
      <sz val="16"/>
      <color theme="1"/>
      <name val="Calibri"/>
      <family val="2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charset val="134"/>
    </font>
    <font>
      <b/>
      <sz val="12"/>
      <name val="Calibri"/>
      <charset val="134"/>
    </font>
    <font>
      <b/>
      <u/>
      <sz val="12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3996398815881832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3" fontId="4" fillId="0" borderId="0" xfId="1" applyFont="1" applyFill="1" applyAlignment="1">
      <alignment horizontal="center"/>
    </xf>
    <xf numFmtId="43" fontId="4" fillId="0" borderId="0" xfId="1" applyFont="1" applyFill="1"/>
    <xf numFmtId="43" fontId="5" fillId="0" borderId="0" xfId="1" applyFont="1" applyFill="1"/>
    <xf numFmtId="0" fontId="4" fillId="0" borderId="0" xfId="0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 applyFill="1"/>
    <xf numFmtId="43" fontId="6" fillId="0" borderId="0" xfId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43" fontId="8" fillId="0" borderId="1" xfId="1" applyFont="1" applyFill="1" applyBorder="1"/>
    <xf numFmtId="43" fontId="8" fillId="0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43" fontId="8" fillId="0" borderId="0" xfId="1" applyFont="1" applyFill="1" applyAlignment="1">
      <alignment horizontal="left"/>
    </xf>
    <xf numFmtId="43" fontId="8" fillId="0" borderId="1" xfId="1" applyFont="1" applyFill="1" applyBorder="1" applyAlignment="1">
      <alignment horizontal="left"/>
    </xf>
    <xf numFmtId="0" fontId="8" fillId="0" borderId="1" xfId="0" applyFont="1" applyFill="1" applyBorder="1" applyAlignment="1">
      <alignment vertical="center" wrapText="1"/>
    </xf>
    <xf numFmtId="43" fontId="9" fillId="0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164" fontId="12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43" fontId="4" fillId="0" borderId="0" xfId="1" applyFont="1"/>
    <xf numFmtId="164" fontId="4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1</xdr:col>
      <xdr:colOff>2679700</xdr:colOff>
      <xdr:row>4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8"/>
          <a:ext cx="3517900" cy="990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%20X%20P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Deuda"/>
      <sheetName val="Validado"/>
      <sheetName val="Hoja1"/>
      <sheetName val="Subv. Nov."/>
      <sheetName val="Subv. Dic."/>
      <sheetName val="Pagos Dic."/>
      <sheetName val="Pago Enero"/>
      <sheetName val="Pagos Febrero"/>
      <sheetName val="Pagos Abril1"/>
      <sheetName val="Pagos Abril NO Sub"/>
      <sheetName val="Subv. Abril1"/>
      <sheetName val="Subv. Abril"/>
      <sheetName val="Programac. Trimest."/>
      <sheetName val="Pagos Nov."/>
      <sheetName val="Subv. Octubre"/>
      <sheetName val="Pagos Octubre"/>
      <sheetName val="Subv. Sept."/>
      <sheetName val="Pagos Sept."/>
      <sheetName val="Subvención Mayo"/>
      <sheetName val="Pagos Agosto"/>
      <sheetName val="Pagos Junio"/>
      <sheetName val="Pagos Julio"/>
      <sheetName val="Cano"/>
      <sheetName val="Pagos Mayo"/>
      <sheetName val="Pagos Abril"/>
      <sheetName val="Pagos en Marzo"/>
      <sheetName val="Compromisos"/>
      <sheetName val="Envíados"/>
      <sheetName val="Expedientes 100 MM"/>
      <sheetName val="Programación"/>
      <sheetName val="Program. Defin."/>
      <sheetName val="Program. Febrero"/>
      <sheetName val="Hoja37"/>
      <sheetName val="Original1"/>
      <sheetName val=" Original1"/>
      <sheetName val="Original"/>
    </sheetNames>
    <sheetDataSet>
      <sheetData sheetId="0"/>
      <sheetData sheetId="1"/>
      <sheetData sheetId="2">
        <row r="53">
          <cell r="I53">
            <v>0</v>
          </cell>
        </row>
        <row r="66">
          <cell r="I66">
            <v>180000</v>
          </cell>
        </row>
        <row r="70">
          <cell r="J70">
            <v>139039.87</v>
          </cell>
        </row>
        <row r="106">
          <cell r="J106">
            <v>0</v>
          </cell>
        </row>
        <row r="123">
          <cell r="I123">
            <v>172000</v>
          </cell>
        </row>
        <row r="130">
          <cell r="I130">
            <v>597500</v>
          </cell>
        </row>
        <row r="140">
          <cell r="I140">
            <v>332500</v>
          </cell>
        </row>
        <row r="152">
          <cell r="I152">
            <v>60000</v>
          </cell>
        </row>
        <row r="163">
          <cell r="I163">
            <v>0</v>
          </cell>
        </row>
        <row r="184">
          <cell r="I184">
            <v>0</v>
          </cell>
        </row>
        <row r="211">
          <cell r="I211">
            <v>0</v>
          </cell>
        </row>
        <row r="227">
          <cell r="I227">
            <v>291300</v>
          </cell>
        </row>
        <row r="234">
          <cell r="I234">
            <v>0</v>
          </cell>
        </row>
        <row r="238">
          <cell r="J238">
            <v>0</v>
          </cell>
        </row>
        <row r="253">
          <cell r="I253">
            <v>0</v>
          </cell>
        </row>
        <row r="257">
          <cell r="I257">
            <v>102494.8</v>
          </cell>
        </row>
        <row r="275">
          <cell r="I275">
            <v>508394.83</v>
          </cell>
        </row>
        <row r="512">
          <cell r="I512">
            <v>13930908.804</v>
          </cell>
        </row>
        <row r="839">
          <cell r="I839">
            <v>4609343.7300000004</v>
          </cell>
        </row>
        <row r="1036">
          <cell r="I1036">
            <v>9603644.0979999993</v>
          </cell>
        </row>
        <row r="1066">
          <cell r="I1066">
            <v>6575328.9400000004</v>
          </cell>
        </row>
        <row r="1111">
          <cell r="I1111">
            <v>7509140.2599999998</v>
          </cell>
        </row>
        <row r="1144">
          <cell r="J1144">
            <v>0</v>
          </cell>
        </row>
        <row r="1208">
          <cell r="I1208">
            <v>699007.49</v>
          </cell>
        </row>
        <row r="1210">
          <cell r="J1210">
            <v>0</v>
          </cell>
        </row>
        <row r="1241">
          <cell r="I1241">
            <v>2319178</v>
          </cell>
        </row>
        <row r="1247">
          <cell r="I1247">
            <v>0</v>
          </cell>
        </row>
        <row r="1262">
          <cell r="I1262">
            <v>396500</v>
          </cell>
        </row>
        <row r="1265">
          <cell r="J1265">
            <v>148420.04</v>
          </cell>
        </row>
        <row r="1283">
          <cell r="I1283">
            <v>1037199.6</v>
          </cell>
        </row>
        <row r="1287">
          <cell r="I1287">
            <v>0</v>
          </cell>
        </row>
        <row r="1311">
          <cell r="I1311">
            <v>206264</v>
          </cell>
        </row>
        <row r="1318">
          <cell r="I1318">
            <v>674716</v>
          </cell>
        </row>
        <row r="1328">
          <cell r="I1328">
            <v>0</v>
          </cell>
        </row>
        <row r="1338">
          <cell r="I1338">
            <v>0</v>
          </cell>
        </row>
        <row r="1351">
          <cell r="I1351">
            <v>0</v>
          </cell>
        </row>
        <row r="1358">
          <cell r="I1358">
            <v>59332</v>
          </cell>
        </row>
        <row r="1362">
          <cell r="I1362">
            <v>463020</v>
          </cell>
        </row>
        <row r="1366">
          <cell r="I1366">
            <v>0</v>
          </cell>
        </row>
        <row r="1380">
          <cell r="I1380">
            <v>0</v>
          </cell>
        </row>
        <row r="1382">
          <cell r="J1382">
            <v>608052.19999999995</v>
          </cell>
        </row>
        <row r="1392">
          <cell r="J1392">
            <v>476893.46</v>
          </cell>
        </row>
        <row r="1401">
          <cell r="J1401">
            <v>191278</v>
          </cell>
        </row>
        <row r="1410">
          <cell r="I1410">
            <v>0</v>
          </cell>
        </row>
        <row r="1424">
          <cell r="I1424">
            <v>352192.5</v>
          </cell>
        </row>
        <row r="1454">
          <cell r="I1454">
            <v>0</v>
          </cell>
        </row>
        <row r="1516">
          <cell r="I1516">
            <v>0</v>
          </cell>
        </row>
        <row r="1548">
          <cell r="I1548">
            <v>1652</v>
          </cell>
        </row>
        <row r="1597">
          <cell r="I1597">
            <v>312550.02</v>
          </cell>
        </row>
        <row r="1646">
          <cell r="I1646">
            <v>3332082.84</v>
          </cell>
        </row>
        <row r="1650">
          <cell r="J1650">
            <v>0</v>
          </cell>
        </row>
        <row r="1656">
          <cell r="J1656">
            <v>50701</v>
          </cell>
        </row>
        <row r="1666">
          <cell r="I1666">
            <v>3000</v>
          </cell>
        </row>
        <row r="1672">
          <cell r="I1672">
            <v>0</v>
          </cell>
        </row>
        <row r="1676">
          <cell r="I1676">
            <v>0</v>
          </cell>
        </row>
        <row r="1688">
          <cell r="I1688">
            <v>0</v>
          </cell>
        </row>
        <row r="1692">
          <cell r="J1692">
            <v>124450</v>
          </cell>
        </row>
        <row r="1739">
          <cell r="I1739">
            <v>435496.29</v>
          </cell>
        </row>
        <row r="1743">
          <cell r="I1743">
            <v>16520</v>
          </cell>
        </row>
        <row r="1747">
          <cell r="J1747">
            <v>2677000</v>
          </cell>
        </row>
        <row r="1758">
          <cell r="I1758">
            <v>656600</v>
          </cell>
        </row>
        <row r="1762">
          <cell r="J1762">
            <v>507990</v>
          </cell>
        </row>
        <row r="1786">
          <cell r="I1786">
            <v>368529.2</v>
          </cell>
        </row>
        <row r="1799">
          <cell r="I1799">
            <v>0</v>
          </cell>
        </row>
        <row r="1807">
          <cell r="I1807">
            <v>180000</v>
          </cell>
        </row>
        <row r="1815">
          <cell r="I1815">
            <v>0</v>
          </cell>
        </row>
        <row r="1821">
          <cell r="I1821">
            <v>512710</v>
          </cell>
        </row>
        <row r="1826">
          <cell r="J1826">
            <v>20900</v>
          </cell>
        </row>
        <row r="1851">
          <cell r="I1851">
            <v>49469.15</v>
          </cell>
        </row>
        <row r="1868">
          <cell r="I1868">
            <v>363440</v>
          </cell>
        </row>
        <row r="1876">
          <cell r="I1876">
            <v>388515</v>
          </cell>
        </row>
        <row r="1880">
          <cell r="J1880">
            <v>299867.5</v>
          </cell>
        </row>
        <row r="1918">
          <cell r="I1918">
            <v>148473.5</v>
          </cell>
        </row>
        <row r="1925">
          <cell r="I1925">
            <v>692240</v>
          </cell>
        </row>
        <row r="1936">
          <cell r="I1936">
            <v>62723.12</v>
          </cell>
        </row>
        <row r="1941">
          <cell r="I1941">
            <v>0</v>
          </cell>
        </row>
        <row r="1972">
          <cell r="I1972">
            <v>0</v>
          </cell>
        </row>
        <row r="2014">
          <cell r="I2014">
            <v>581268.79</v>
          </cell>
        </row>
        <row r="2029">
          <cell r="I2029">
            <v>0</v>
          </cell>
        </row>
        <row r="2036">
          <cell r="I2036">
            <v>0</v>
          </cell>
        </row>
        <row r="2039">
          <cell r="J2039">
            <v>0</v>
          </cell>
        </row>
        <row r="2093">
          <cell r="J2093">
            <v>263804.07</v>
          </cell>
        </row>
        <row r="2103">
          <cell r="J2103">
            <v>974457.86</v>
          </cell>
        </row>
        <row r="2140">
          <cell r="I2140">
            <v>1292953.73</v>
          </cell>
        </row>
        <row r="2144">
          <cell r="I2144">
            <v>632244</v>
          </cell>
        </row>
        <row r="2153">
          <cell r="I2153">
            <v>1275063.54</v>
          </cell>
        </row>
        <row r="2218">
          <cell r="I2218">
            <v>1314530.48</v>
          </cell>
        </row>
        <row r="2281">
          <cell r="I2281">
            <v>0</v>
          </cell>
        </row>
        <row r="2291">
          <cell r="I2291">
            <v>255564.4</v>
          </cell>
        </row>
        <row r="2295">
          <cell r="J2295">
            <v>477617.66</v>
          </cell>
        </row>
        <row r="2316">
          <cell r="I2316">
            <v>0</v>
          </cell>
        </row>
        <row r="2322">
          <cell r="I2322">
            <v>60784.160000000003</v>
          </cell>
        </row>
        <row r="2341">
          <cell r="I2341">
            <v>246620</v>
          </cell>
        </row>
        <row r="2343">
          <cell r="J2343">
            <v>197827</v>
          </cell>
        </row>
        <row r="2360">
          <cell r="I2360">
            <v>422500</v>
          </cell>
        </row>
        <row r="2373">
          <cell r="I2373">
            <v>0</v>
          </cell>
        </row>
        <row r="2416">
          <cell r="I2416">
            <v>1234439.97</v>
          </cell>
        </row>
        <row r="2427">
          <cell r="I2427">
            <v>430806.4</v>
          </cell>
        </row>
        <row r="2431">
          <cell r="J2431">
            <v>0</v>
          </cell>
        </row>
        <row r="2444">
          <cell r="J2444">
            <v>32000</v>
          </cell>
        </row>
        <row r="2474">
          <cell r="I2474">
            <v>10645161</v>
          </cell>
        </row>
        <row r="2512">
          <cell r="I2512">
            <v>17793204.219999999</v>
          </cell>
        </row>
        <row r="2515">
          <cell r="I2515">
            <v>195300</v>
          </cell>
        </row>
        <row r="2523">
          <cell r="I2523">
            <v>167442</v>
          </cell>
        </row>
        <row r="2529">
          <cell r="J2529">
            <v>143488</v>
          </cell>
        </row>
        <row r="2542">
          <cell r="I2542">
            <v>0</v>
          </cell>
        </row>
        <row r="2570">
          <cell r="I2570">
            <v>925400</v>
          </cell>
        </row>
        <row r="2612">
          <cell r="I2612">
            <v>13817228.4</v>
          </cell>
        </row>
        <row r="2630">
          <cell r="I2630">
            <v>0</v>
          </cell>
        </row>
        <row r="2636">
          <cell r="I2636">
            <v>333984.24</v>
          </cell>
        </row>
        <row r="2654">
          <cell r="I2654">
            <v>0</v>
          </cell>
        </row>
        <row r="2660">
          <cell r="I2660">
            <v>0</v>
          </cell>
        </row>
        <row r="2662">
          <cell r="J2662">
            <v>92500</v>
          </cell>
        </row>
        <row r="2681">
          <cell r="I2681">
            <v>137281</v>
          </cell>
        </row>
        <row r="2686">
          <cell r="J2686">
            <v>784700</v>
          </cell>
        </row>
        <row r="2693">
          <cell r="J2693">
            <v>123900</v>
          </cell>
        </row>
        <row r="2697">
          <cell r="J2697">
            <v>56250</v>
          </cell>
        </row>
        <row r="2707">
          <cell r="J2707">
            <v>6219614.4800000004</v>
          </cell>
        </row>
        <row r="2723">
          <cell r="J2723">
            <v>15232333.939999999</v>
          </cell>
        </row>
        <row r="2758">
          <cell r="J2758">
            <v>325310</v>
          </cell>
        </row>
        <row r="2765">
          <cell r="J2765">
            <v>227721.41</v>
          </cell>
        </row>
        <row r="2790">
          <cell r="I2790">
            <v>0</v>
          </cell>
        </row>
        <row r="2792">
          <cell r="J2792">
            <v>136931.04</v>
          </cell>
        </row>
        <row r="2807">
          <cell r="I2807">
            <v>0</v>
          </cell>
        </row>
        <row r="2819">
          <cell r="I2819">
            <v>715524.64</v>
          </cell>
        </row>
        <row r="2822">
          <cell r="J2822">
            <v>5179269.04</v>
          </cell>
        </row>
        <row r="2840">
          <cell r="J2840">
            <v>212754.76</v>
          </cell>
        </row>
        <row r="2852">
          <cell r="J2852">
            <v>1938547.69</v>
          </cell>
        </row>
        <row r="2872">
          <cell r="I2872">
            <v>0</v>
          </cell>
        </row>
        <row r="2874">
          <cell r="J2874">
            <v>0</v>
          </cell>
        </row>
        <row r="2880">
          <cell r="J2880">
            <v>694041.44</v>
          </cell>
        </row>
        <row r="2890">
          <cell r="J2890">
            <v>208246.39999999999</v>
          </cell>
        </row>
        <row r="2897">
          <cell r="I2897">
            <v>0</v>
          </cell>
        </row>
        <row r="2919">
          <cell r="I2919">
            <v>0</v>
          </cell>
        </row>
        <row r="2940">
          <cell r="I2940">
            <v>2474651.2000000002</v>
          </cell>
        </row>
        <row r="2946">
          <cell r="I2946">
            <v>0</v>
          </cell>
        </row>
        <row r="2966">
          <cell r="I2966">
            <v>74400</v>
          </cell>
        </row>
        <row r="3016">
          <cell r="I3016">
            <v>2206600</v>
          </cell>
        </row>
        <row r="3049">
          <cell r="I3049">
            <v>418404.22</v>
          </cell>
        </row>
        <row r="3094">
          <cell r="I3094">
            <v>55000</v>
          </cell>
        </row>
        <row r="3102">
          <cell r="I3102">
            <v>74997.259999999995</v>
          </cell>
        </row>
        <row r="3135">
          <cell r="I3135">
            <v>1490544.42</v>
          </cell>
        </row>
        <row r="3153">
          <cell r="I3153">
            <v>144000</v>
          </cell>
        </row>
        <row r="3185">
          <cell r="I3185">
            <v>0</v>
          </cell>
        </row>
        <row r="3261">
          <cell r="I3261">
            <v>547320</v>
          </cell>
        </row>
        <row r="3276">
          <cell r="I3276">
            <v>105000</v>
          </cell>
        </row>
        <row r="3285">
          <cell r="I3285">
            <v>88000</v>
          </cell>
        </row>
        <row r="3294">
          <cell r="I3294">
            <v>100577.01</v>
          </cell>
        </row>
        <row r="3307">
          <cell r="I3307">
            <v>550148.26</v>
          </cell>
        </row>
        <row r="3315">
          <cell r="I3315">
            <v>107700</v>
          </cell>
        </row>
        <row r="3319">
          <cell r="J3319">
            <v>784439.6</v>
          </cell>
        </row>
        <row r="3339">
          <cell r="I3339">
            <v>121610</v>
          </cell>
        </row>
        <row r="3343">
          <cell r="I3343">
            <v>82883.199999999997</v>
          </cell>
        </row>
        <row r="3393">
          <cell r="I3393">
            <v>0</v>
          </cell>
        </row>
        <row r="3407">
          <cell r="I3407">
            <v>0</v>
          </cell>
        </row>
        <row r="3412">
          <cell r="I3412">
            <v>241605</v>
          </cell>
        </row>
        <row r="3425">
          <cell r="I3425">
            <v>0</v>
          </cell>
        </row>
        <row r="3429">
          <cell r="J3429">
            <v>0</v>
          </cell>
        </row>
        <row r="3440">
          <cell r="I3440">
            <v>2216403.1</v>
          </cell>
        </row>
        <row r="3450">
          <cell r="I3450">
            <v>0</v>
          </cell>
        </row>
        <row r="3456">
          <cell r="I3456">
            <v>0</v>
          </cell>
        </row>
        <row r="3463">
          <cell r="I3463">
            <v>92040</v>
          </cell>
        </row>
        <row r="3471">
          <cell r="I3471">
            <v>1614972.78</v>
          </cell>
        </row>
        <row r="3482">
          <cell r="I3482">
            <v>0</v>
          </cell>
        </row>
        <row r="3508">
          <cell r="I3508">
            <v>0</v>
          </cell>
        </row>
        <row r="3514">
          <cell r="I3514">
            <v>0</v>
          </cell>
        </row>
        <row r="3527">
          <cell r="I3527">
            <v>532547.88</v>
          </cell>
        </row>
        <row r="3529">
          <cell r="I3529">
            <v>12200</v>
          </cell>
        </row>
        <row r="3535">
          <cell r="I3535">
            <v>0</v>
          </cell>
        </row>
        <row r="3543">
          <cell r="I3543">
            <v>0</v>
          </cell>
        </row>
        <row r="3550">
          <cell r="I3550">
            <v>1003368</v>
          </cell>
        </row>
        <row r="3555">
          <cell r="I3555">
            <v>23860</v>
          </cell>
        </row>
        <row r="3558">
          <cell r="I3558">
            <v>129800</v>
          </cell>
        </row>
        <row r="3562">
          <cell r="I3562">
            <v>369340</v>
          </cell>
        </row>
        <row r="3567">
          <cell r="I3567">
            <v>0</v>
          </cell>
        </row>
        <row r="3687">
          <cell r="I3687">
            <v>162000</v>
          </cell>
        </row>
        <row r="3697">
          <cell r="I3697">
            <v>0</v>
          </cell>
        </row>
        <row r="3701">
          <cell r="J3701">
            <v>0</v>
          </cell>
        </row>
        <row r="3706">
          <cell r="J3706">
            <v>294344.37</v>
          </cell>
        </row>
        <row r="3803">
          <cell r="I3803">
            <v>264000</v>
          </cell>
        </row>
        <row r="3823">
          <cell r="I3823">
            <v>41500</v>
          </cell>
        </row>
        <row r="3836">
          <cell r="I3836">
            <v>36500</v>
          </cell>
        </row>
        <row r="3845">
          <cell r="I3845">
            <v>13000</v>
          </cell>
        </row>
        <row r="3870">
          <cell r="I3870">
            <v>57000</v>
          </cell>
        </row>
        <row r="3876">
          <cell r="I3876">
            <v>0</v>
          </cell>
        </row>
        <row r="3884">
          <cell r="J3884">
            <v>398860.36</v>
          </cell>
        </row>
        <row r="3904">
          <cell r="J3904">
            <v>215000</v>
          </cell>
        </row>
        <row r="3914">
          <cell r="I3914">
            <v>0</v>
          </cell>
        </row>
        <row r="3923">
          <cell r="I3923">
            <v>303516</v>
          </cell>
        </row>
        <row r="3938">
          <cell r="I3938">
            <v>0</v>
          </cell>
        </row>
        <row r="3949">
          <cell r="I3949">
            <v>736928</v>
          </cell>
        </row>
        <row r="4017">
          <cell r="I4017">
            <v>1580600</v>
          </cell>
        </row>
        <row r="4081">
          <cell r="I4081">
            <v>813974</v>
          </cell>
        </row>
        <row r="4122">
          <cell r="I4122">
            <v>0</v>
          </cell>
        </row>
        <row r="4126">
          <cell r="I4126">
            <v>56640</v>
          </cell>
        </row>
        <row r="4181">
          <cell r="I4181">
            <v>0</v>
          </cell>
        </row>
        <row r="4207">
          <cell r="I4207">
            <v>762225</v>
          </cell>
        </row>
        <row r="4229">
          <cell r="I4229">
            <v>13869155.42</v>
          </cell>
        </row>
        <row r="4253">
          <cell r="I4253">
            <v>14364863</v>
          </cell>
        </row>
        <row r="4261">
          <cell r="I4261">
            <v>0</v>
          </cell>
        </row>
        <row r="4276">
          <cell r="I4276">
            <v>204201.95</v>
          </cell>
        </row>
        <row r="4289">
          <cell r="I4289">
            <v>42480</v>
          </cell>
        </row>
        <row r="4293">
          <cell r="J4293">
            <v>0</v>
          </cell>
        </row>
        <row r="4299">
          <cell r="J4299">
            <v>852500</v>
          </cell>
        </row>
        <row r="4319">
          <cell r="I4319">
            <v>2320630</v>
          </cell>
        </row>
        <row r="4372">
          <cell r="I4372">
            <v>0</v>
          </cell>
        </row>
        <row r="4393">
          <cell r="I4393">
            <v>3354624</v>
          </cell>
        </row>
        <row r="4416">
          <cell r="I4416">
            <v>0</v>
          </cell>
        </row>
        <row r="4430">
          <cell r="I4430">
            <v>128200</v>
          </cell>
        </row>
        <row r="4460">
          <cell r="I4460">
            <v>94164</v>
          </cell>
        </row>
        <row r="4473">
          <cell r="I4473">
            <v>881513.1</v>
          </cell>
        </row>
        <row r="4478">
          <cell r="I4478">
            <v>62304</v>
          </cell>
        </row>
        <row r="4483">
          <cell r="J4483">
            <v>0</v>
          </cell>
        </row>
        <row r="4507">
          <cell r="I4507">
            <v>128312.023</v>
          </cell>
        </row>
        <row r="4538">
          <cell r="I4538">
            <v>427313.4</v>
          </cell>
        </row>
        <row r="4542">
          <cell r="J4542">
            <v>2117403.84</v>
          </cell>
        </row>
        <row r="4581">
          <cell r="I4581">
            <v>413159.67999999999</v>
          </cell>
        </row>
        <row r="4583">
          <cell r="J4583">
            <v>0</v>
          </cell>
        </row>
        <row r="4589">
          <cell r="J4589">
            <v>215261.5</v>
          </cell>
        </row>
        <row r="4602">
          <cell r="I4602">
            <v>3158104.5</v>
          </cell>
        </row>
        <row r="4622">
          <cell r="I4622">
            <v>0</v>
          </cell>
        </row>
        <row r="4628">
          <cell r="I4628">
            <v>0</v>
          </cell>
        </row>
        <row r="4636">
          <cell r="I4636">
            <v>0</v>
          </cell>
        </row>
        <row r="4644">
          <cell r="I4644">
            <v>26550</v>
          </cell>
        </row>
        <row r="4646">
          <cell r="J4646">
            <v>0</v>
          </cell>
        </row>
        <row r="4653">
          <cell r="J4653">
            <v>53802.1</v>
          </cell>
        </row>
        <row r="4673">
          <cell r="I4673">
            <v>1613682.49</v>
          </cell>
        </row>
        <row r="4679">
          <cell r="I4679">
            <v>1248580.7</v>
          </cell>
        </row>
        <row r="4683">
          <cell r="I4683">
            <v>411950</v>
          </cell>
        </row>
        <row r="4685">
          <cell r="J4685">
            <v>0</v>
          </cell>
        </row>
        <row r="4694">
          <cell r="I4694">
            <v>0</v>
          </cell>
        </row>
        <row r="4696">
          <cell r="J4696">
            <v>497949.66</v>
          </cell>
        </row>
        <row r="4712">
          <cell r="J4712">
            <v>81731.899999999994</v>
          </cell>
        </row>
        <row r="4718">
          <cell r="J4718">
            <v>179683.72</v>
          </cell>
        </row>
        <row r="4725">
          <cell r="J4725">
            <v>120000</v>
          </cell>
        </row>
        <row r="4737">
          <cell r="I4737">
            <v>359254.97</v>
          </cell>
        </row>
        <row r="4744">
          <cell r="I4744">
            <v>0</v>
          </cell>
        </row>
        <row r="4750">
          <cell r="I4750">
            <v>0</v>
          </cell>
        </row>
        <row r="4756">
          <cell r="I4756">
            <v>113458.08</v>
          </cell>
        </row>
        <row r="4758">
          <cell r="J4758">
            <v>0</v>
          </cell>
        </row>
        <row r="4766">
          <cell r="J4766">
            <v>0</v>
          </cell>
        </row>
        <row r="4772">
          <cell r="J4772">
            <v>265830.40000000002</v>
          </cell>
        </row>
        <row r="4777">
          <cell r="J4777">
            <v>517494.9</v>
          </cell>
        </row>
        <row r="4781">
          <cell r="J4781">
            <v>0</v>
          </cell>
        </row>
        <row r="4786">
          <cell r="J4786">
            <v>0</v>
          </cell>
        </row>
        <row r="4795">
          <cell r="I4795">
            <v>0</v>
          </cell>
        </row>
        <row r="4804">
          <cell r="J4804">
            <v>33727.35</v>
          </cell>
        </row>
        <row r="4811">
          <cell r="J4811">
            <v>0</v>
          </cell>
        </row>
        <row r="4824">
          <cell r="I4824">
            <v>98060</v>
          </cell>
        </row>
        <row r="4839">
          <cell r="I4839">
            <v>0</v>
          </cell>
        </row>
        <row r="4841">
          <cell r="J4841">
            <v>522651.5</v>
          </cell>
        </row>
        <row r="4855">
          <cell r="I4855">
            <v>139948</v>
          </cell>
        </row>
        <row r="4901">
          <cell r="I4901">
            <v>0</v>
          </cell>
        </row>
        <row r="4949">
          <cell r="I4949">
            <v>1126285.25</v>
          </cell>
        </row>
        <row r="4976">
          <cell r="I4976">
            <v>265538.09999999998</v>
          </cell>
        </row>
        <row r="4984">
          <cell r="I4984">
            <v>1795780</v>
          </cell>
        </row>
        <row r="4986">
          <cell r="J4986">
            <v>2124</v>
          </cell>
        </row>
        <row r="4994">
          <cell r="I4994">
            <v>252750</v>
          </cell>
        </row>
        <row r="4996">
          <cell r="J4996">
            <v>501799.49</v>
          </cell>
        </row>
        <row r="5005">
          <cell r="I5005">
            <v>163081</v>
          </cell>
        </row>
        <row r="5026">
          <cell r="I5026">
            <v>6005705.5800000001</v>
          </cell>
        </row>
        <row r="5043">
          <cell r="I5043">
            <v>979860.22</v>
          </cell>
        </row>
        <row r="5053">
          <cell r="J5053">
            <v>468804.66</v>
          </cell>
        </row>
        <row r="5070">
          <cell r="I5070">
            <v>224200</v>
          </cell>
        </row>
        <row r="5076">
          <cell r="I5076">
            <v>316949.14</v>
          </cell>
        </row>
        <row r="5098">
          <cell r="I5098">
            <v>0</v>
          </cell>
        </row>
        <row r="5143">
          <cell r="I5143">
            <v>457348.45</v>
          </cell>
        </row>
        <row r="5146">
          <cell r="J5146">
            <v>131760</v>
          </cell>
        </row>
        <row r="5161">
          <cell r="I5161">
            <v>0</v>
          </cell>
        </row>
        <row r="5181">
          <cell r="I5181">
            <v>1032500</v>
          </cell>
        </row>
        <row r="5183">
          <cell r="J5183">
            <v>184080</v>
          </cell>
        </row>
        <row r="5205">
          <cell r="I5205">
            <v>0</v>
          </cell>
        </row>
        <row r="5209">
          <cell r="I5209">
            <v>0</v>
          </cell>
        </row>
        <row r="5222">
          <cell r="J5222">
            <v>0</v>
          </cell>
        </row>
        <row r="5229">
          <cell r="J5229">
            <v>0</v>
          </cell>
        </row>
        <row r="5236">
          <cell r="J5236">
            <v>58800</v>
          </cell>
        </row>
        <row r="5244">
          <cell r="I5244">
            <v>0</v>
          </cell>
        </row>
        <row r="5248">
          <cell r="J5248">
            <v>419110</v>
          </cell>
        </row>
        <row r="5276">
          <cell r="J5276">
            <v>360800</v>
          </cell>
        </row>
        <row r="5290">
          <cell r="I5290">
            <v>1303125.8</v>
          </cell>
        </row>
        <row r="5318">
          <cell r="I5318">
            <v>168695</v>
          </cell>
        </row>
        <row r="5325">
          <cell r="I5325">
            <v>8720.01</v>
          </cell>
        </row>
        <row r="5346">
          <cell r="I5346">
            <v>3433763.5</v>
          </cell>
        </row>
        <row r="5374">
          <cell r="I5374">
            <v>0</v>
          </cell>
        </row>
        <row r="5383">
          <cell r="I5383">
            <v>238018.48</v>
          </cell>
        </row>
        <row r="5385">
          <cell r="J5385">
            <v>595032</v>
          </cell>
        </row>
        <row r="5417">
          <cell r="I5417">
            <v>161420</v>
          </cell>
        </row>
        <row r="5444">
          <cell r="I5444">
            <v>0</v>
          </cell>
        </row>
        <row r="5447">
          <cell r="I5447">
            <v>116348.5</v>
          </cell>
        </row>
        <row r="5459">
          <cell r="I5459">
            <v>0</v>
          </cell>
        </row>
        <row r="5461">
          <cell r="J5461">
            <v>314499.78000000003</v>
          </cell>
        </row>
        <row r="5476">
          <cell r="I5476">
            <v>0</v>
          </cell>
        </row>
        <row r="5493">
          <cell r="I5493">
            <v>433720.8</v>
          </cell>
        </row>
        <row r="5502">
          <cell r="I5502">
            <v>1073800</v>
          </cell>
        </row>
        <row r="5508">
          <cell r="J5508">
            <v>35069.949999999997</v>
          </cell>
        </row>
        <row r="5521">
          <cell r="I5521">
            <v>0</v>
          </cell>
        </row>
        <row r="5527">
          <cell r="I5527">
            <v>660505</v>
          </cell>
        </row>
        <row r="5542">
          <cell r="I5542">
            <v>0</v>
          </cell>
        </row>
        <row r="5547">
          <cell r="I5547">
            <v>0</v>
          </cell>
        </row>
        <row r="5552">
          <cell r="J5552">
            <v>446250</v>
          </cell>
        </row>
        <row r="5562">
          <cell r="I5562">
            <v>231250</v>
          </cell>
        </row>
        <row r="5601">
          <cell r="I5601">
            <v>0</v>
          </cell>
        </row>
        <row r="5616">
          <cell r="I5616">
            <v>3698592</v>
          </cell>
        </row>
        <row r="5618">
          <cell r="J5618">
            <v>211800</v>
          </cell>
        </row>
        <row r="5623">
          <cell r="J5623">
            <v>60652</v>
          </cell>
        </row>
        <row r="5628">
          <cell r="J5628">
            <v>130983</v>
          </cell>
        </row>
        <row r="5657">
          <cell r="I5657">
            <v>0</v>
          </cell>
        </row>
        <row r="5677">
          <cell r="I5677">
            <v>0</v>
          </cell>
        </row>
        <row r="5681">
          <cell r="I5681">
            <v>0</v>
          </cell>
        </row>
        <row r="5684">
          <cell r="J5684">
            <v>84960</v>
          </cell>
        </row>
        <row r="5689">
          <cell r="J5689">
            <v>110920</v>
          </cell>
        </row>
        <row r="5697">
          <cell r="I5697">
            <v>500000</v>
          </cell>
        </row>
        <row r="5702">
          <cell r="I5702">
            <v>0</v>
          </cell>
        </row>
        <row r="5709">
          <cell r="I5709">
            <v>300000</v>
          </cell>
        </row>
        <row r="5720">
          <cell r="I5720">
            <v>0</v>
          </cell>
        </row>
        <row r="5731">
          <cell r="I5731">
            <v>0</v>
          </cell>
        </row>
        <row r="5743">
          <cell r="I5743">
            <v>253729.5</v>
          </cell>
        </row>
        <row r="5745">
          <cell r="J5745">
            <v>765991.1</v>
          </cell>
        </row>
        <row r="5767">
          <cell r="J5767">
            <v>52779.040000000001</v>
          </cell>
        </row>
        <row r="5772">
          <cell r="J5772">
            <v>0</v>
          </cell>
        </row>
        <row r="5784">
          <cell r="J5784">
            <v>1879829</v>
          </cell>
        </row>
        <row r="5798">
          <cell r="I5798">
            <v>664945</v>
          </cell>
        </row>
        <row r="5802">
          <cell r="I5802">
            <v>706000</v>
          </cell>
        </row>
        <row r="5820">
          <cell r="I5820">
            <v>0</v>
          </cell>
        </row>
        <row r="5836">
          <cell r="I5836">
            <v>0</v>
          </cell>
        </row>
        <row r="5854">
          <cell r="I5854">
            <v>0</v>
          </cell>
        </row>
        <row r="5973">
          <cell r="I5973">
            <v>23010</v>
          </cell>
        </row>
        <row r="5997">
          <cell r="I5997">
            <v>1754575.51</v>
          </cell>
        </row>
        <row r="6001">
          <cell r="J6001">
            <v>318018.31</v>
          </cell>
        </row>
        <row r="6007">
          <cell r="J6007">
            <v>0</v>
          </cell>
        </row>
        <row r="6033">
          <cell r="I6033">
            <v>1577461</v>
          </cell>
        </row>
        <row r="6040">
          <cell r="I6040">
            <v>86260</v>
          </cell>
        </row>
        <row r="6045">
          <cell r="I6045">
            <v>488301.2</v>
          </cell>
        </row>
        <row r="6075">
          <cell r="I6075">
            <v>12086970.5</v>
          </cell>
        </row>
        <row r="6140">
          <cell r="I6140">
            <v>20960233.710000001</v>
          </cell>
        </row>
        <row r="6150">
          <cell r="I6150">
            <v>0</v>
          </cell>
        </row>
        <row r="6154">
          <cell r="J6154">
            <v>384371.14</v>
          </cell>
        </row>
        <row r="6177">
          <cell r="J6177">
            <v>231706.42</v>
          </cell>
        </row>
        <row r="6203">
          <cell r="J6203">
            <v>133292.32999999999</v>
          </cell>
        </row>
        <row r="6212">
          <cell r="J6212">
            <v>10422264.4</v>
          </cell>
        </row>
        <row r="6243">
          <cell r="J6243">
            <v>124623.69</v>
          </cell>
        </row>
        <row r="6284">
          <cell r="I6284">
            <v>0</v>
          </cell>
        </row>
        <row r="6291">
          <cell r="I6291">
            <v>496721.4</v>
          </cell>
        </row>
        <row r="6293">
          <cell r="J6293">
            <v>727259.5</v>
          </cell>
        </row>
        <row r="6322">
          <cell r="I6322">
            <v>412760.46</v>
          </cell>
        </row>
        <row r="6325">
          <cell r="I6325">
            <v>613411.19999999995</v>
          </cell>
        </row>
        <row r="6353">
          <cell r="I6353">
            <v>0</v>
          </cell>
        </row>
        <row r="6362">
          <cell r="I6362">
            <v>256992.2</v>
          </cell>
        </row>
        <row r="6379">
          <cell r="I6379">
            <v>0</v>
          </cell>
        </row>
        <row r="6381">
          <cell r="J6381">
            <v>89550.2</v>
          </cell>
        </row>
        <row r="6385">
          <cell r="J6385">
            <v>862561.29</v>
          </cell>
        </row>
        <row r="6401">
          <cell r="I6401">
            <v>35223</v>
          </cell>
        </row>
        <row r="6421">
          <cell r="I6421">
            <v>165200</v>
          </cell>
        </row>
        <row r="6441">
          <cell r="I6441">
            <v>404032</v>
          </cell>
        </row>
        <row r="6465">
          <cell r="I6465">
            <v>12350</v>
          </cell>
        </row>
        <row r="6472">
          <cell r="I6472">
            <v>950000</v>
          </cell>
        </row>
        <row r="6478">
          <cell r="I6478">
            <v>20744.64</v>
          </cell>
        </row>
        <row r="6484">
          <cell r="I6484">
            <v>30090</v>
          </cell>
        </row>
        <row r="6493">
          <cell r="I6493">
            <v>0</v>
          </cell>
        </row>
        <row r="6499">
          <cell r="I6499">
            <v>30730</v>
          </cell>
        </row>
        <row r="6502">
          <cell r="I6502">
            <v>162000</v>
          </cell>
        </row>
        <row r="6506">
          <cell r="I6506">
            <v>0</v>
          </cell>
        </row>
        <row r="6514">
          <cell r="I6514">
            <v>0</v>
          </cell>
        </row>
        <row r="6522">
          <cell r="J6522">
            <v>0</v>
          </cell>
        </row>
        <row r="6535">
          <cell r="I6535">
            <v>259010</v>
          </cell>
        </row>
        <row r="6539">
          <cell r="I6539">
            <v>0</v>
          </cell>
        </row>
        <row r="6545">
          <cell r="I6545">
            <v>252125.33</v>
          </cell>
        </row>
        <row r="6549">
          <cell r="I6549">
            <v>0</v>
          </cell>
        </row>
        <row r="6554">
          <cell r="J6554">
            <v>515943.79</v>
          </cell>
        </row>
        <row r="6564">
          <cell r="J6564">
            <v>65137.120000000003</v>
          </cell>
        </row>
        <row r="6595">
          <cell r="I6595">
            <v>0</v>
          </cell>
        </row>
        <row r="6611">
          <cell r="I6611">
            <v>0</v>
          </cell>
        </row>
        <row r="6634">
          <cell r="I6634">
            <v>0</v>
          </cell>
        </row>
        <row r="6649">
          <cell r="I6649">
            <v>352128</v>
          </cell>
        </row>
        <row r="6657">
          <cell r="I6657">
            <v>0</v>
          </cell>
        </row>
        <row r="6686">
          <cell r="I6686">
            <v>3286403.64</v>
          </cell>
        </row>
        <row r="6699">
          <cell r="I6699">
            <v>0</v>
          </cell>
        </row>
        <row r="6707">
          <cell r="I6707">
            <v>29500</v>
          </cell>
        </row>
        <row r="6720">
          <cell r="I6720">
            <v>372644</v>
          </cell>
        </row>
        <row r="6728">
          <cell r="I6728">
            <v>82650</v>
          </cell>
        </row>
        <row r="6739">
          <cell r="I6739">
            <v>139186.98000000001</v>
          </cell>
        </row>
        <row r="6754">
          <cell r="I6754">
            <v>44499.14</v>
          </cell>
        </row>
        <row r="6762">
          <cell r="I6762">
            <v>147989.28</v>
          </cell>
        </row>
        <row r="6773">
          <cell r="I6773">
            <v>0</v>
          </cell>
        </row>
        <row r="6785">
          <cell r="J6785">
            <v>131581.79999999999</v>
          </cell>
        </row>
        <row r="6794">
          <cell r="I6794">
            <v>306800</v>
          </cell>
        </row>
        <row r="6798">
          <cell r="I6798">
            <v>41300</v>
          </cell>
        </row>
        <row r="6801">
          <cell r="J6801">
            <v>13222604.699999999</v>
          </cell>
        </row>
        <row r="6856">
          <cell r="I6856">
            <v>0</v>
          </cell>
        </row>
        <row r="6863">
          <cell r="I6863">
            <v>0</v>
          </cell>
        </row>
        <row r="6904">
          <cell r="I6904">
            <v>152400</v>
          </cell>
        </row>
        <row r="6911">
          <cell r="J6911">
            <v>0</v>
          </cell>
        </row>
        <row r="6919">
          <cell r="J6919">
            <v>529250</v>
          </cell>
        </row>
        <row r="6927">
          <cell r="J6927">
            <v>10949181.300000001</v>
          </cell>
        </row>
        <row r="6965">
          <cell r="J6965">
            <v>0</v>
          </cell>
        </row>
        <row r="6989">
          <cell r="I6989">
            <v>0</v>
          </cell>
        </row>
        <row r="6995">
          <cell r="I6995">
            <v>0</v>
          </cell>
        </row>
        <row r="7004">
          <cell r="I7004">
            <v>241944</v>
          </cell>
        </row>
        <row r="7015">
          <cell r="J7015">
            <v>0</v>
          </cell>
        </row>
        <row r="7028">
          <cell r="I7028">
            <v>921124.52</v>
          </cell>
        </row>
        <row r="7042">
          <cell r="I7042">
            <v>1967140.69</v>
          </cell>
        </row>
        <row r="7046">
          <cell r="I7046">
            <v>183150</v>
          </cell>
        </row>
        <row r="7050">
          <cell r="I7050">
            <v>0</v>
          </cell>
        </row>
        <row r="7054">
          <cell r="I7054">
            <v>0</v>
          </cell>
        </row>
        <row r="7069">
          <cell r="I7069">
            <v>35370</v>
          </cell>
        </row>
        <row r="7085">
          <cell r="I7085">
            <v>30000</v>
          </cell>
        </row>
        <row r="7099">
          <cell r="I7099">
            <v>189685</v>
          </cell>
        </row>
        <row r="7139">
          <cell r="I7139">
            <v>571727.69999999995</v>
          </cell>
        </row>
        <row r="7141">
          <cell r="J7141">
            <v>175230</v>
          </cell>
        </row>
        <row r="7148">
          <cell r="I7148">
            <v>49675.64</v>
          </cell>
        </row>
        <row r="7150">
          <cell r="J7150">
            <v>918186</v>
          </cell>
        </row>
        <row r="7160">
          <cell r="I7160">
            <v>237180</v>
          </cell>
        </row>
        <row r="7168">
          <cell r="I7168">
            <v>81107</v>
          </cell>
        </row>
        <row r="7196">
          <cell r="I7196">
            <v>783050</v>
          </cell>
        </row>
        <row r="7221">
          <cell r="I7221">
            <v>244304</v>
          </cell>
        </row>
        <row r="7233">
          <cell r="I7233">
            <v>653814.93999999994</v>
          </cell>
        </row>
        <row r="7236">
          <cell r="I7236">
            <v>39341.72</v>
          </cell>
        </row>
        <row r="7247">
          <cell r="I7247">
            <v>0</v>
          </cell>
        </row>
        <row r="7251">
          <cell r="J7251">
            <v>120580</v>
          </cell>
        </row>
        <row r="7258">
          <cell r="J7258">
            <v>0</v>
          </cell>
        </row>
        <row r="7282">
          <cell r="I7282">
            <v>6246200</v>
          </cell>
        </row>
        <row r="7311">
          <cell r="I7311">
            <v>6821017.6500000004</v>
          </cell>
        </row>
        <row r="7336">
          <cell r="I7336">
            <v>4230879</v>
          </cell>
        </row>
        <row r="7381">
          <cell r="I7381">
            <v>7693697</v>
          </cell>
        </row>
        <row r="7406">
          <cell r="I7406">
            <v>2427418</v>
          </cell>
        </row>
        <row r="7421">
          <cell r="I7421">
            <v>280946</v>
          </cell>
        </row>
        <row r="7452">
          <cell r="I7452">
            <v>21000</v>
          </cell>
        </row>
        <row r="7454">
          <cell r="J7454">
            <v>15399</v>
          </cell>
        </row>
        <row r="7458">
          <cell r="J7458">
            <v>0</v>
          </cell>
        </row>
        <row r="7485">
          <cell r="I7485">
            <v>0</v>
          </cell>
        </row>
        <row r="7494">
          <cell r="I7494">
            <v>0</v>
          </cell>
        </row>
        <row r="7500">
          <cell r="I7500">
            <v>32500</v>
          </cell>
        </row>
        <row r="7529">
          <cell r="I7529">
            <v>0</v>
          </cell>
        </row>
        <row r="7532">
          <cell r="J7532">
            <v>13595.2</v>
          </cell>
        </row>
        <row r="7563">
          <cell r="I7563">
            <v>12398116.1</v>
          </cell>
        </row>
        <row r="7594">
          <cell r="I7594">
            <v>14326828.119999999</v>
          </cell>
        </row>
        <row r="7604">
          <cell r="I7604">
            <v>231853</v>
          </cell>
        </row>
        <row r="7608">
          <cell r="I7608">
            <v>0</v>
          </cell>
        </row>
        <row r="7617">
          <cell r="I7617">
            <v>0</v>
          </cell>
        </row>
        <row r="7621">
          <cell r="I7621">
            <v>0</v>
          </cell>
        </row>
        <row r="7651">
          <cell r="I7651">
            <v>228035.12</v>
          </cell>
        </row>
        <row r="7681">
          <cell r="I7681">
            <v>3724500</v>
          </cell>
        </row>
        <row r="7740">
          <cell r="I7740">
            <v>21576500</v>
          </cell>
        </row>
        <row r="7751">
          <cell r="I7751">
            <v>2925000</v>
          </cell>
        </row>
        <row r="7758">
          <cell r="I7758">
            <v>0</v>
          </cell>
        </row>
        <row r="7787">
          <cell r="I7787">
            <v>3114140</v>
          </cell>
        </row>
        <row r="7816">
          <cell r="I7816">
            <v>3776050</v>
          </cell>
        </row>
        <row r="7827">
          <cell r="I7827">
            <v>471500</v>
          </cell>
        </row>
        <row r="7831">
          <cell r="J7831">
            <v>0</v>
          </cell>
        </row>
        <row r="7846">
          <cell r="I7846">
            <v>712500</v>
          </cell>
        </row>
        <row r="7864">
          <cell r="I7864">
            <v>0</v>
          </cell>
        </row>
        <row r="7869">
          <cell r="J7869">
            <v>55973.52</v>
          </cell>
        </row>
        <row r="7882">
          <cell r="I7882">
            <v>0</v>
          </cell>
        </row>
        <row r="7894">
          <cell r="I7894">
            <v>0</v>
          </cell>
        </row>
        <row r="7897">
          <cell r="J7897">
            <v>0</v>
          </cell>
        </row>
        <row r="7937">
          <cell r="I7937">
            <v>0</v>
          </cell>
        </row>
        <row r="7943">
          <cell r="I7943">
            <v>0</v>
          </cell>
        </row>
        <row r="7947">
          <cell r="J7947">
            <v>486410</v>
          </cell>
        </row>
        <row r="7955">
          <cell r="J7955">
            <v>16767.8</v>
          </cell>
        </row>
        <row r="7984">
          <cell r="J7984">
            <v>0</v>
          </cell>
        </row>
        <row r="7990">
          <cell r="J7990">
            <v>28462</v>
          </cell>
        </row>
        <row r="7995">
          <cell r="J7995">
            <v>741965.12</v>
          </cell>
        </row>
        <row r="8002">
          <cell r="J8002">
            <v>772663.34</v>
          </cell>
        </row>
        <row r="8030">
          <cell r="J8030">
            <v>948672.8</v>
          </cell>
        </row>
        <row r="8048">
          <cell r="J8048">
            <v>49174.65</v>
          </cell>
        </row>
        <row r="8060">
          <cell r="J8060">
            <v>516275.9</v>
          </cell>
        </row>
        <row r="8089">
          <cell r="J8089">
            <v>0</v>
          </cell>
        </row>
        <row r="8104">
          <cell r="I8104">
            <v>409252.47</v>
          </cell>
        </row>
        <row r="8120">
          <cell r="I8120">
            <v>487275.32</v>
          </cell>
        </row>
        <row r="8136">
          <cell r="I8136">
            <v>1514554.21</v>
          </cell>
        </row>
        <row r="8145">
          <cell r="I8145">
            <v>0</v>
          </cell>
        </row>
        <row r="8156">
          <cell r="I8156">
            <v>433189.4</v>
          </cell>
        </row>
        <row r="8158">
          <cell r="J8158">
            <v>463000</v>
          </cell>
        </row>
        <row r="8172">
          <cell r="I8172">
            <v>463000</v>
          </cell>
        </row>
        <row r="8176">
          <cell r="J8176">
            <v>77000</v>
          </cell>
        </row>
        <row r="8195">
          <cell r="J8195">
            <v>9160</v>
          </cell>
        </row>
        <row r="8204">
          <cell r="I8204">
            <v>162879.03</v>
          </cell>
        </row>
        <row r="8225">
          <cell r="I8225">
            <v>5244210.41</v>
          </cell>
        </row>
        <row r="8261">
          <cell r="I8261">
            <v>9280108.7300000004</v>
          </cell>
        </row>
        <row r="8280">
          <cell r="I8280">
            <v>690190.64</v>
          </cell>
        </row>
        <row r="8286">
          <cell r="I8286">
            <v>22189.29</v>
          </cell>
        </row>
        <row r="8289">
          <cell r="J8289">
            <v>13237.92</v>
          </cell>
        </row>
        <row r="8293">
          <cell r="J8293">
            <v>90815.59</v>
          </cell>
        </row>
        <row r="8298">
          <cell r="J8298">
            <v>50450.07</v>
          </cell>
        </row>
        <row r="8321">
          <cell r="I8321">
            <v>2018207.31</v>
          </cell>
        </row>
        <row r="8365">
          <cell r="I8365">
            <v>4863768.71</v>
          </cell>
        </row>
        <row r="8370">
          <cell r="I8370">
            <v>0</v>
          </cell>
        </row>
        <row r="8380">
          <cell r="I8380">
            <v>1627328</v>
          </cell>
        </row>
        <row r="8387">
          <cell r="I8387">
            <v>814200</v>
          </cell>
        </row>
        <row r="8391">
          <cell r="I8391">
            <v>0</v>
          </cell>
        </row>
        <row r="8394">
          <cell r="J8394">
            <v>0</v>
          </cell>
        </row>
        <row r="8402">
          <cell r="J8402">
            <v>231681.43</v>
          </cell>
        </row>
        <row r="8408">
          <cell r="J8408">
            <v>729776.67</v>
          </cell>
        </row>
        <row r="8422">
          <cell r="J8422">
            <v>274375</v>
          </cell>
        </row>
        <row r="8435">
          <cell r="I8435">
            <v>0</v>
          </cell>
        </row>
        <row r="8452">
          <cell r="I8452">
            <v>0</v>
          </cell>
        </row>
        <row r="8457">
          <cell r="I8457">
            <v>1065242.6000000001</v>
          </cell>
        </row>
        <row r="8490">
          <cell r="I8490">
            <v>368716.94</v>
          </cell>
        </row>
        <row r="8497">
          <cell r="I8497">
            <v>2395250</v>
          </cell>
        </row>
        <row r="8501">
          <cell r="I8501">
            <v>613600</v>
          </cell>
        </row>
        <row r="8512">
          <cell r="I8512">
            <v>1122378.5900000001</v>
          </cell>
        </row>
        <row r="8531">
          <cell r="I8531">
            <v>1004330.14</v>
          </cell>
        </row>
        <row r="8546">
          <cell r="I8546">
            <v>0</v>
          </cell>
        </row>
        <row r="8562">
          <cell r="I8562">
            <v>0</v>
          </cell>
        </row>
        <row r="8567">
          <cell r="J8567">
            <v>46954.22</v>
          </cell>
        </row>
        <row r="8631">
          <cell r="I8631">
            <v>0</v>
          </cell>
        </row>
        <row r="8651">
          <cell r="I8651">
            <v>2530287.2000000002</v>
          </cell>
        </row>
        <row r="8665">
          <cell r="I8665">
            <v>904675</v>
          </cell>
        </row>
        <row r="8684">
          <cell r="I8684">
            <v>148800</v>
          </cell>
        </row>
        <row r="8713">
          <cell r="I8713">
            <v>76798.62</v>
          </cell>
        </row>
        <row r="8718">
          <cell r="I8718">
            <v>0</v>
          </cell>
        </row>
        <row r="8728">
          <cell r="I8728">
            <v>2111462</v>
          </cell>
        </row>
        <row r="8750">
          <cell r="I8750">
            <v>0</v>
          </cell>
        </row>
        <row r="8760">
          <cell r="I8760">
            <v>20335</v>
          </cell>
        </row>
        <row r="8765">
          <cell r="I8765">
            <v>280760</v>
          </cell>
        </row>
        <row r="8777">
          <cell r="I8777">
            <v>2672620</v>
          </cell>
        </row>
        <row r="8788">
          <cell r="I8788">
            <v>772003.2</v>
          </cell>
        </row>
        <row r="8846">
          <cell r="I8846">
            <v>75582</v>
          </cell>
        </row>
        <row r="8858">
          <cell r="J8858">
            <v>5074</v>
          </cell>
        </row>
        <row r="8859">
          <cell r="I8859">
            <v>5074</v>
          </cell>
        </row>
        <row r="8876">
          <cell r="I8876">
            <v>0</v>
          </cell>
        </row>
        <row r="8883">
          <cell r="I8883">
            <v>3835</v>
          </cell>
        </row>
        <row r="8892">
          <cell r="I8892">
            <v>70210</v>
          </cell>
        </row>
        <row r="8899">
          <cell r="I8899">
            <v>0</v>
          </cell>
        </row>
        <row r="8929">
          <cell r="I8929">
            <v>0</v>
          </cell>
        </row>
        <row r="8967">
          <cell r="I8967">
            <v>423736.82</v>
          </cell>
        </row>
        <row r="8973">
          <cell r="I8973">
            <v>27957.19</v>
          </cell>
        </row>
        <row r="8978">
          <cell r="I8978">
            <v>147500</v>
          </cell>
        </row>
        <row r="8987">
          <cell r="I8987">
            <v>110363.6</v>
          </cell>
        </row>
        <row r="8989">
          <cell r="J8989">
            <v>100264.6</v>
          </cell>
        </row>
        <row r="9005">
          <cell r="I9005">
            <v>1448037.13</v>
          </cell>
        </row>
        <row r="9009">
          <cell r="I9009">
            <v>340103.16</v>
          </cell>
        </row>
        <row r="9043">
          <cell r="I9043">
            <v>195000</v>
          </cell>
        </row>
        <row r="9047">
          <cell r="I9047">
            <v>195000</v>
          </cell>
        </row>
        <row r="9052">
          <cell r="I9052">
            <v>0</v>
          </cell>
        </row>
        <row r="9071">
          <cell r="I9071">
            <v>0</v>
          </cell>
        </row>
        <row r="9100">
          <cell r="I9100">
            <v>405000</v>
          </cell>
        </row>
        <row r="9102">
          <cell r="J9102">
            <v>191500</v>
          </cell>
        </row>
        <row r="9107">
          <cell r="J9107">
            <v>100728.78</v>
          </cell>
        </row>
        <row r="9111">
          <cell r="J9111">
            <v>58800</v>
          </cell>
        </row>
        <row r="9122">
          <cell r="J9122">
            <v>0</v>
          </cell>
        </row>
        <row r="9134">
          <cell r="I9134">
            <v>552000</v>
          </cell>
        </row>
        <row r="9141">
          <cell r="I9141">
            <v>323960.96000000002</v>
          </cell>
        </row>
        <row r="9146">
          <cell r="I9146">
            <v>0</v>
          </cell>
        </row>
        <row r="9153">
          <cell r="I915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9"/>
  <sheetViews>
    <sheetView tabSelected="1" zoomScale="75" zoomScaleNormal="75" workbookViewId="0">
      <selection activeCell="K5" sqref="K5"/>
    </sheetView>
  </sheetViews>
  <sheetFormatPr baseColWidth="10" defaultRowHeight="15.75"/>
  <cols>
    <col min="2" max="2" width="50.375" customWidth="1"/>
    <col min="3" max="3" width="14.375" customWidth="1"/>
    <col min="4" max="4" width="15.5" customWidth="1"/>
    <col min="5" max="5" width="15.625" customWidth="1"/>
    <col min="6" max="6" width="14.625" customWidth="1"/>
    <col min="7" max="7" width="20.375" customWidth="1"/>
    <col min="8" max="8" width="13.875" customWidth="1"/>
    <col min="9" max="9" width="16.625" customWidth="1"/>
    <col min="10" max="10" width="16.25" customWidth="1"/>
  </cols>
  <sheetData>
    <row r="1" spans="1:10" ht="18.75" customHeight="1">
      <c r="A1" s="1" t="s">
        <v>0</v>
      </c>
      <c r="B1" s="1"/>
      <c r="C1" s="2"/>
      <c r="D1" s="2"/>
      <c r="E1" s="2"/>
      <c r="F1" s="2"/>
      <c r="G1" s="1"/>
      <c r="H1" s="1"/>
      <c r="I1" s="3"/>
      <c r="J1" s="3"/>
    </row>
    <row r="2" spans="1:10" ht="18" customHeight="1">
      <c r="A2" s="1" t="s">
        <v>1</v>
      </c>
      <c r="B2" s="1"/>
      <c r="C2" s="2"/>
      <c r="D2" s="2"/>
      <c r="E2" s="2"/>
      <c r="F2" s="2"/>
      <c r="G2" s="1"/>
      <c r="H2" s="1"/>
      <c r="I2" s="4"/>
      <c r="J2" s="4"/>
    </row>
    <row r="3" spans="1:10" ht="16.5" customHeight="1">
      <c r="A3" s="1" t="s">
        <v>2</v>
      </c>
      <c r="B3" s="1"/>
      <c r="C3" s="2"/>
      <c r="D3" s="2"/>
      <c r="E3" s="2"/>
      <c r="F3" s="2"/>
      <c r="G3" s="1"/>
      <c r="H3" s="1"/>
      <c r="I3" s="5"/>
      <c r="J3" s="4"/>
    </row>
    <row r="4" spans="1:10" ht="21">
      <c r="A4" s="1"/>
      <c r="B4" s="1"/>
      <c r="C4" s="2"/>
      <c r="D4" s="2"/>
      <c r="E4" s="2"/>
      <c r="F4" s="2"/>
      <c r="G4" s="1"/>
      <c r="H4" s="1"/>
      <c r="I4" s="5"/>
      <c r="J4" s="4"/>
    </row>
    <row r="5" spans="1:10">
      <c r="A5" s="6"/>
      <c r="B5" s="7"/>
      <c r="C5" s="7"/>
      <c r="D5" s="7"/>
      <c r="E5" s="7"/>
      <c r="F5" s="8"/>
      <c r="G5" s="7"/>
      <c r="H5" s="7"/>
      <c r="I5" s="9"/>
      <c r="J5" s="4"/>
    </row>
    <row r="6" spans="1:10" ht="18.75">
      <c r="A6" s="7" t="s">
        <v>3</v>
      </c>
      <c r="B6" s="7"/>
      <c r="C6" s="7"/>
      <c r="D6" s="7"/>
      <c r="E6" s="7" t="s">
        <v>4</v>
      </c>
      <c r="F6" s="10" t="s">
        <v>5</v>
      </c>
      <c r="G6" s="11"/>
      <c r="H6" s="9"/>
      <c r="I6" s="12"/>
      <c r="J6" s="4"/>
    </row>
    <row r="7" spans="1:10">
      <c r="A7" s="6"/>
      <c r="B7" s="7"/>
      <c r="C7" s="7"/>
      <c r="D7" s="7"/>
      <c r="E7" s="7"/>
      <c r="F7" s="7"/>
      <c r="G7" s="7"/>
      <c r="H7" s="7"/>
      <c r="I7" s="9"/>
      <c r="J7" s="4"/>
    </row>
    <row r="8" spans="1:10" ht="47.25">
      <c r="A8" s="13" t="s">
        <v>6</v>
      </c>
      <c r="B8" s="13" t="s">
        <v>7</v>
      </c>
      <c r="C8" s="13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3" t="s">
        <v>13</v>
      </c>
      <c r="I8" s="14" t="s">
        <v>14</v>
      </c>
      <c r="J8" s="14" t="s">
        <v>15</v>
      </c>
    </row>
    <row r="9" spans="1:10">
      <c r="A9" s="15">
        <v>1</v>
      </c>
      <c r="B9" s="16" t="s">
        <v>16</v>
      </c>
      <c r="C9" s="17">
        <v>0</v>
      </c>
      <c r="D9" s="17">
        <f>+[1]Validado!I1318</f>
        <v>674716</v>
      </c>
      <c r="E9" s="17">
        <f>+[1]Validado!I1328</f>
        <v>0</v>
      </c>
      <c r="F9" s="18">
        <f>+[1]Validado!I1338</f>
        <v>0</v>
      </c>
      <c r="G9" s="18">
        <f>+[1]Validado!I1351</f>
        <v>0</v>
      </c>
      <c r="H9" s="18"/>
      <c r="I9" s="17">
        <f>+C9+D9+E9+F9+G9+H9</f>
        <v>674716</v>
      </c>
      <c r="J9" s="17">
        <v>1142276</v>
      </c>
    </row>
    <row r="10" spans="1:10">
      <c r="A10" s="15">
        <v>3</v>
      </c>
      <c r="B10" s="16" t="s">
        <v>17</v>
      </c>
      <c r="C10" s="17">
        <v>0</v>
      </c>
      <c r="D10" s="17">
        <v>0</v>
      </c>
      <c r="E10" s="17">
        <v>0</v>
      </c>
      <c r="F10" s="18">
        <v>0</v>
      </c>
      <c r="G10" s="18">
        <f>+[1]Validado!J70</f>
        <v>139039.87</v>
      </c>
      <c r="H10" s="18"/>
      <c r="I10" s="17">
        <f t="shared" ref="I10:I16" si="0">+C10+D10+E10+F10+G10+H10</f>
        <v>139039.87</v>
      </c>
      <c r="J10" s="17"/>
    </row>
    <row r="11" spans="1:10">
      <c r="A11" s="15">
        <v>4</v>
      </c>
      <c r="B11" s="16" t="s">
        <v>18</v>
      </c>
      <c r="C11" s="17">
        <v>0</v>
      </c>
      <c r="D11" s="17">
        <f>+[1]Validado!I140</f>
        <v>332500</v>
      </c>
      <c r="E11" s="17">
        <f>+[1]Validado!I152</f>
        <v>60000</v>
      </c>
      <c r="F11" s="18">
        <v>0</v>
      </c>
      <c r="G11" s="18">
        <f>+[1]Validado!I163</f>
        <v>0</v>
      </c>
      <c r="H11" s="18">
        <f>+[1]Validado!I184</f>
        <v>0</v>
      </c>
      <c r="I11" s="17">
        <f t="shared" si="0"/>
        <v>392500</v>
      </c>
      <c r="J11" s="17"/>
    </row>
    <row r="12" spans="1:10">
      <c r="A12" s="15">
        <v>5</v>
      </c>
      <c r="B12" s="16" t="s">
        <v>19</v>
      </c>
      <c r="C12" s="17">
        <v>0</v>
      </c>
      <c r="D12" s="17">
        <v>0</v>
      </c>
      <c r="E12" s="17">
        <v>0</v>
      </c>
      <c r="F12" s="18">
        <v>0</v>
      </c>
      <c r="G12" s="18">
        <f>+[1]Validado!I227</f>
        <v>291300</v>
      </c>
      <c r="H12" s="18">
        <f>+[1]Validado!I234</f>
        <v>0</v>
      </c>
      <c r="I12" s="17">
        <f t="shared" si="0"/>
        <v>291300</v>
      </c>
      <c r="J12" s="17"/>
    </row>
    <row r="13" spans="1:10">
      <c r="A13" s="15">
        <v>6</v>
      </c>
      <c r="B13" s="16" t="s">
        <v>20</v>
      </c>
      <c r="C13" s="17">
        <v>0</v>
      </c>
      <c r="D13" s="17">
        <v>0</v>
      </c>
      <c r="E13" s="17">
        <v>0</v>
      </c>
      <c r="F13" s="18">
        <v>0</v>
      </c>
      <c r="G13" s="18">
        <v>0</v>
      </c>
      <c r="H13" s="18">
        <f>+[1]Validado!J238</f>
        <v>0</v>
      </c>
      <c r="I13" s="17">
        <f t="shared" si="0"/>
        <v>0</v>
      </c>
      <c r="J13" s="17"/>
    </row>
    <row r="14" spans="1:10">
      <c r="A14" s="15">
        <v>7</v>
      </c>
      <c r="B14" s="19" t="s">
        <v>21</v>
      </c>
      <c r="C14" s="17">
        <v>0</v>
      </c>
      <c r="D14" s="17">
        <v>0</v>
      </c>
      <c r="E14" s="17">
        <v>0</v>
      </c>
      <c r="F14" s="18">
        <v>0</v>
      </c>
      <c r="G14" s="18">
        <f>+[1]Validado!I53</f>
        <v>0</v>
      </c>
      <c r="H14" s="18">
        <f>+[1]Validado!I66</f>
        <v>180000</v>
      </c>
      <c r="I14" s="17">
        <f t="shared" si="0"/>
        <v>180000</v>
      </c>
      <c r="J14" s="17"/>
    </row>
    <row r="15" spans="1:10">
      <c r="A15" s="15">
        <v>8</v>
      </c>
      <c r="B15" s="19" t="s">
        <v>22</v>
      </c>
      <c r="C15" s="17">
        <v>0</v>
      </c>
      <c r="D15" s="17">
        <v>0</v>
      </c>
      <c r="E15" s="17">
        <v>0</v>
      </c>
      <c r="F15" s="18">
        <v>0</v>
      </c>
      <c r="G15" s="18">
        <v>0</v>
      </c>
      <c r="H15" s="18">
        <f>+[1]Validado!J106</f>
        <v>0</v>
      </c>
      <c r="I15" s="17">
        <f t="shared" si="0"/>
        <v>0</v>
      </c>
      <c r="J15" s="17"/>
    </row>
    <row r="16" spans="1:10">
      <c r="A16" s="15">
        <v>9</v>
      </c>
      <c r="B16" s="19" t="s">
        <v>23</v>
      </c>
      <c r="C16" s="17"/>
      <c r="D16" s="17"/>
      <c r="E16" s="17"/>
      <c r="F16" s="18"/>
      <c r="G16" s="18"/>
      <c r="H16" s="18">
        <f>+[1]Validado!I123</f>
        <v>172000</v>
      </c>
      <c r="I16" s="17">
        <f t="shared" si="0"/>
        <v>172000</v>
      </c>
      <c r="J16" s="17"/>
    </row>
    <row r="17" spans="1:10">
      <c r="A17" s="15">
        <v>10</v>
      </c>
      <c r="B17" s="19" t="s">
        <v>24</v>
      </c>
      <c r="C17" s="17"/>
      <c r="D17" s="17"/>
      <c r="E17" s="17"/>
      <c r="F17" s="18"/>
      <c r="G17" s="18"/>
      <c r="H17" s="18">
        <f>+[1]Validado!I130</f>
        <v>597500</v>
      </c>
      <c r="I17" s="17"/>
      <c r="J17" s="17"/>
    </row>
    <row r="18" spans="1:10">
      <c r="A18" s="15">
        <v>11</v>
      </c>
      <c r="B18" s="19" t="s">
        <v>25</v>
      </c>
      <c r="C18" s="17">
        <v>0</v>
      </c>
      <c r="D18" s="17">
        <v>0</v>
      </c>
      <c r="E18" s="17">
        <v>0</v>
      </c>
      <c r="F18" s="18">
        <f>+[1]Validado!I253</f>
        <v>0</v>
      </c>
      <c r="G18" s="18">
        <f>+[1]Validado!I257</f>
        <v>102494.8</v>
      </c>
      <c r="H18" s="18"/>
      <c r="I18" s="17">
        <f t="shared" ref="I18:I61" si="1">+C18+D18+E18+F18+G18+H18</f>
        <v>102494.8</v>
      </c>
      <c r="J18" s="17"/>
    </row>
    <row r="19" spans="1:10">
      <c r="A19" s="15">
        <v>12</v>
      </c>
      <c r="B19" s="19" t="s">
        <v>26</v>
      </c>
      <c r="C19" s="17">
        <f>+[1]Validado!J1265</f>
        <v>148420.04</v>
      </c>
      <c r="D19" s="17">
        <v>0</v>
      </c>
      <c r="E19" s="17">
        <v>0</v>
      </c>
      <c r="F19" s="18">
        <v>0</v>
      </c>
      <c r="G19" s="18">
        <v>0</v>
      </c>
      <c r="H19" s="18">
        <v>0</v>
      </c>
      <c r="I19" s="17">
        <f t="shared" si="1"/>
        <v>148420.04</v>
      </c>
      <c r="J19" s="17"/>
    </row>
    <row r="20" spans="1:10">
      <c r="A20" s="15">
        <v>13</v>
      </c>
      <c r="B20" s="19" t="s">
        <v>27</v>
      </c>
      <c r="C20" s="17">
        <f>+[1]Validado!I275</f>
        <v>508394.83</v>
      </c>
      <c r="D20" s="17">
        <f>+[1]Validado!I512</f>
        <v>13930908.804</v>
      </c>
      <c r="E20" s="17">
        <f>+[1]Validado!I839</f>
        <v>4609343.7300000004</v>
      </c>
      <c r="F20" s="18">
        <f>+[1]Validado!I1036</f>
        <v>9603644.0979999993</v>
      </c>
      <c r="G20" s="18">
        <f>+[1]Validado!I1066</f>
        <v>6575328.9400000004</v>
      </c>
      <c r="H20" s="18">
        <f>+[1]Validado!I1111</f>
        <v>7509140.2599999998</v>
      </c>
      <c r="I20" s="17">
        <f t="shared" si="1"/>
        <v>42736760.661999993</v>
      </c>
      <c r="J20" s="17"/>
    </row>
    <row r="21" spans="1:10">
      <c r="A21" s="15">
        <v>14</v>
      </c>
      <c r="B21" s="19" t="s">
        <v>28</v>
      </c>
      <c r="C21" s="17">
        <v>0</v>
      </c>
      <c r="D21" s="17">
        <v>0</v>
      </c>
      <c r="E21" s="17">
        <v>0</v>
      </c>
      <c r="F21" s="18">
        <v>0</v>
      </c>
      <c r="G21" s="18">
        <v>0</v>
      </c>
      <c r="H21" s="18">
        <f>+[1]Validado!I211</f>
        <v>0</v>
      </c>
      <c r="I21" s="17">
        <f t="shared" si="1"/>
        <v>0</v>
      </c>
      <c r="J21" s="17"/>
    </row>
    <row r="22" spans="1:10">
      <c r="A22" s="15">
        <v>15</v>
      </c>
      <c r="B22" s="19" t="s">
        <v>29</v>
      </c>
      <c r="C22" s="17">
        <v>1194012.5</v>
      </c>
      <c r="D22" s="17"/>
      <c r="E22" s="17"/>
      <c r="F22" s="18"/>
      <c r="G22" s="18"/>
      <c r="H22" s="18"/>
      <c r="I22" s="17">
        <f t="shared" si="1"/>
        <v>1194012.5</v>
      </c>
      <c r="J22" s="17"/>
    </row>
    <row r="23" spans="1:10">
      <c r="A23" s="15">
        <v>16</v>
      </c>
      <c r="B23" s="19" t="s">
        <v>30</v>
      </c>
      <c r="C23" s="17">
        <v>0</v>
      </c>
      <c r="D23" s="17">
        <v>0</v>
      </c>
      <c r="E23" s="17">
        <v>0</v>
      </c>
      <c r="F23" s="18">
        <v>0</v>
      </c>
      <c r="G23" s="18">
        <v>0</v>
      </c>
      <c r="H23" s="18">
        <f>+[1]Validado!I1208</f>
        <v>699007.49</v>
      </c>
      <c r="I23" s="17">
        <f t="shared" si="1"/>
        <v>699007.49</v>
      </c>
      <c r="J23" s="17"/>
    </row>
    <row r="24" spans="1:10">
      <c r="A24" s="15">
        <v>17</v>
      </c>
      <c r="B24" s="19" t="s">
        <v>31</v>
      </c>
      <c r="C24" s="17"/>
      <c r="D24" s="17"/>
      <c r="E24" s="17"/>
      <c r="F24" s="18"/>
      <c r="G24" s="18"/>
      <c r="H24" s="18">
        <f>[1]Validado!J1210</f>
        <v>0</v>
      </c>
      <c r="I24" s="17">
        <f t="shared" si="1"/>
        <v>0</v>
      </c>
      <c r="J24" s="17"/>
    </row>
    <row r="25" spans="1:10">
      <c r="A25" s="15">
        <v>18</v>
      </c>
      <c r="B25" s="19" t="s">
        <v>32</v>
      </c>
      <c r="C25" s="17">
        <v>0</v>
      </c>
      <c r="D25" s="17">
        <v>0</v>
      </c>
      <c r="E25" s="17">
        <v>0</v>
      </c>
      <c r="F25" s="18">
        <v>0</v>
      </c>
      <c r="G25" s="18">
        <f>+[1]Validado!J1144</f>
        <v>0</v>
      </c>
      <c r="H25" s="18"/>
      <c r="I25" s="17">
        <f t="shared" si="1"/>
        <v>0</v>
      </c>
      <c r="J25" s="17"/>
    </row>
    <row r="26" spans="1:10">
      <c r="A26" s="15">
        <v>19</v>
      </c>
      <c r="B26" s="19" t="s">
        <v>33</v>
      </c>
      <c r="C26" s="17">
        <v>56500</v>
      </c>
      <c r="D26" s="17"/>
      <c r="E26" s="17"/>
      <c r="F26" s="18"/>
      <c r="G26" s="18"/>
      <c r="H26" s="18"/>
      <c r="I26" s="17">
        <f t="shared" si="1"/>
        <v>56500</v>
      </c>
      <c r="J26" s="17"/>
    </row>
    <row r="27" spans="1:10">
      <c r="A27" s="15">
        <v>20</v>
      </c>
      <c r="B27" s="20" t="s">
        <v>34</v>
      </c>
      <c r="C27" s="17">
        <v>0</v>
      </c>
      <c r="D27" s="17">
        <f>+[1]Validado!I1283</f>
        <v>1037199.6</v>
      </c>
      <c r="E27" s="17">
        <f>+[1]Validado!I1287</f>
        <v>0</v>
      </c>
      <c r="F27" s="18"/>
      <c r="G27" s="18"/>
      <c r="H27" s="18"/>
      <c r="I27" s="17">
        <f t="shared" si="1"/>
        <v>1037199.6</v>
      </c>
      <c r="J27" s="17"/>
    </row>
    <row r="28" spans="1:10">
      <c r="A28" s="15">
        <v>21</v>
      </c>
      <c r="B28" s="19" t="s">
        <v>35</v>
      </c>
      <c r="C28" s="17">
        <v>139224.6</v>
      </c>
      <c r="D28" s="17"/>
      <c r="E28" s="17"/>
      <c r="F28" s="18"/>
      <c r="G28" s="18"/>
      <c r="H28" s="18"/>
      <c r="I28" s="17">
        <f t="shared" si="1"/>
        <v>139224.6</v>
      </c>
      <c r="J28" s="17"/>
    </row>
    <row r="29" spans="1:10">
      <c r="A29" s="15">
        <v>22</v>
      </c>
      <c r="B29" s="20" t="s">
        <v>36</v>
      </c>
      <c r="C29" s="17">
        <f>+[1]Validado!I1241</f>
        <v>2319178</v>
      </c>
      <c r="D29" s="17"/>
      <c r="E29" s="17">
        <f>+[1]Validado!I1247</f>
        <v>0</v>
      </c>
      <c r="F29" s="18">
        <f>+[1]Validado!I1262</f>
        <v>396500</v>
      </c>
      <c r="G29" s="18"/>
      <c r="H29" s="18"/>
      <c r="I29" s="17">
        <f t="shared" si="1"/>
        <v>2715678</v>
      </c>
      <c r="J29" s="17"/>
    </row>
    <row r="30" spans="1:10">
      <c r="A30" s="15">
        <v>23</v>
      </c>
      <c r="B30" s="19" t="s">
        <v>37</v>
      </c>
      <c r="C30" s="17">
        <v>3088850.68</v>
      </c>
      <c r="D30" s="17"/>
      <c r="E30" s="17"/>
      <c r="F30" s="18"/>
      <c r="G30" s="18"/>
      <c r="H30" s="18"/>
      <c r="I30" s="17">
        <f t="shared" si="1"/>
        <v>3088850.68</v>
      </c>
      <c r="J30" s="17"/>
    </row>
    <row r="31" spans="1:10">
      <c r="A31" s="15">
        <v>24</v>
      </c>
      <c r="B31" s="21" t="s">
        <v>38</v>
      </c>
      <c r="C31" s="17">
        <v>0</v>
      </c>
      <c r="D31" s="17">
        <v>0</v>
      </c>
      <c r="E31" s="17">
        <v>0</v>
      </c>
      <c r="F31" s="18">
        <v>0</v>
      </c>
      <c r="G31" s="18"/>
      <c r="H31" s="18">
        <f>+[1]Validado!I1380</f>
        <v>0</v>
      </c>
      <c r="I31" s="17">
        <f t="shared" si="1"/>
        <v>0</v>
      </c>
      <c r="J31" s="17"/>
    </row>
    <row r="32" spans="1:10">
      <c r="A32" s="15">
        <v>25</v>
      </c>
      <c r="B32" s="21" t="s">
        <v>39</v>
      </c>
      <c r="C32" s="17">
        <f>+[1]Validado!I1358</f>
        <v>59332</v>
      </c>
      <c r="D32" s="17">
        <f>+[1]Validado!I1362</f>
        <v>463020</v>
      </c>
      <c r="E32" s="17">
        <f>+[1]Validado!I1366</f>
        <v>0</v>
      </c>
      <c r="F32" s="18"/>
      <c r="G32" s="18"/>
      <c r="H32" s="18"/>
      <c r="I32" s="17">
        <f t="shared" si="1"/>
        <v>522352</v>
      </c>
      <c r="J32" s="17"/>
    </row>
    <row r="33" spans="1:10">
      <c r="A33" s="15">
        <v>26</v>
      </c>
      <c r="B33" s="21" t="s">
        <v>40</v>
      </c>
      <c r="C33" s="17">
        <v>0</v>
      </c>
      <c r="D33" s="17">
        <v>0</v>
      </c>
      <c r="E33" s="17">
        <v>0</v>
      </c>
      <c r="F33" s="18">
        <v>0</v>
      </c>
      <c r="G33" s="18">
        <f>+[1]Validado!J1401</f>
        <v>191278</v>
      </c>
      <c r="H33" s="18"/>
      <c r="I33" s="17">
        <f t="shared" si="1"/>
        <v>191278</v>
      </c>
      <c r="J33" s="17"/>
    </row>
    <row r="34" spans="1:10">
      <c r="A34" s="15">
        <v>27</v>
      </c>
      <c r="B34" s="19" t="s">
        <v>41</v>
      </c>
      <c r="C34" s="17">
        <v>20677.73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7">
        <f t="shared" si="1"/>
        <v>20677.73</v>
      </c>
      <c r="J34" s="17"/>
    </row>
    <row r="35" spans="1:10">
      <c r="A35" s="15">
        <v>28</v>
      </c>
      <c r="B35" s="19" t="s">
        <v>42</v>
      </c>
      <c r="C35" s="17">
        <v>0</v>
      </c>
      <c r="D35" s="17">
        <v>0</v>
      </c>
      <c r="E35" s="17">
        <v>0</v>
      </c>
      <c r="F35" s="18">
        <v>0</v>
      </c>
      <c r="G35" s="18">
        <v>0</v>
      </c>
      <c r="H35" s="18">
        <f>[1]Validado!I1311</f>
        <v>206264</v>
      </c>
      <c r="I35" s="17">
        <f t="shared" si="1"/>
        <v>206264</v>
      </c>
      <c r="J35" s="17"/>
    </row>
    <row r="36" spans="1:10">
      <c r="A36" s="15">
        <v>29</v>
      </c>
      <c r="B36" s="21" t="s">
        <v>43</v>
      </c>
      <c r="C36" s="17">
        <f>+[1]Validado!J1382</f>
        <v>608052.19999999995</v>
      </c>
      <c r="D36" s="17">
        <v>0</v>
      </c>
      <c r="E36" s="17">
        <v>0</v>
      </c>
      <c r="F36" s="18">
        <v>0</v>
      </c>
      <c r="G36" s="18">
        <v>0</v>
      </c>
      <c r="H36" s="18"/>
      <c r="I36" s="17">
        <f t="shared" si="1"/>
        <v>608052.19999999995</v>
      </c>
      <c r="J36" s="17"/>
    </row>
    <row r="37" spans="1:10">
      <c r="A37" s="15">
        <v>30</v>
      </c>
      <c r="B37" s="21" t="s">
        <v>44</v>
      </c>
      <c r="C37" s="17">
        <v>0</v>
      </c>
      <c r="D37" s="17">
        <v>0</v>
      </c>
      <c r="E37" s="17">
        <v>0</v>
      </c>
      <c r="F37" s="18">
        <v>0</v>
      </c>
      <c r="G37" s="18">
        <f>+[1]Validado!I1410</f>
        <v>0</v>
      </c>
      <c r="H37" s="18">
        <f>+[1]Validado!I1424</f>
        <v>352192.5</v>
      </c>
      <c r="I37" s="17">
        <f t="shared" si="1"/>
        <v>352192.5</v>
      </c>
      <c r="J37" s="17"/>
    </row>
    <row r="38" spans="1:10">
      <c r="A38" s="15">
        <v>31</v>
      </c>
      <c r="B38" s="21" t="s">
        <v>45</v>
      </c>
      <c r="C38" s="17">
        <v>47600</v>
      </c>
      <c r="D38" s="17"/>
      <c r="E38" s="17"/>
      <c r="F38" s="18"/>
      <c r="G38" s="18"/>
      <c r="H38" s="18"/>
      <c r="I38" s="17">
        <f t="shared" si="1"/>
        <v>47600</v>
      </c>
      <c r="J38" s="17"/>
    </row>
    <row r="39" spans="1:10">
      <c r="A39" s="15">
        <v>32</v>
      </c>
      <c r="B39" s="19" t="s">
        <v>46</v>
      </c>
      <c r="C39" s="17"/>
      <c r="D39" s="17"/>
      <c r="E39" s="17"/>
      <c r="F39" s="18"/>
      <c r="G39" s="18"/>
      <c r="H39" s="18">
        <f>+[1]Validado!I1454</f>
        <v>0</v>
      </c>
      <c r="I39" s="17">
        <f t="shared" si="1"/>
        <v>0</v>
      </c>
      <c r="J39" s="17"/>
    </row>
    <row r="40" spans="1:10">
      <c r="A40" s="15">
        <v>33</v>
      </c>
      <c r="B40" s="21" t="s">
        <v>47</v>
      </c>
      <c r="C40" s="17">
        <v>0</v>
      </c>
      <c r="D40" s="17">
        <v>0</v>
      </c>
      <c r="E40" s="17">
        <v>0</v>
      </c>
      <c r="F40" s="18">
        <v>0</v>
      </c>
      <c r="G40" s="18">
        <f>+[1]Validado!I1786</f>
        <v>368529.2</v>
      </c>
      <c r="H40" s="18">
        <f>+[1]Validado!I1799</f>
        <v>0</v>
      </c>
      <c r="I40" s="17">
        <f t="shared" si="1"/>
        <v>368529.2</v>
      </c>
      <c r="J40" s="17"/>
    </row>
    <row r="41" spans="1:10">
      <c r="A41" s="15">
        <v>34</v>
      </c>
      <c r="B41" s="21" t="s">
        <v>48</v>
      </c>
      <c r="C41" s="17"/>
      <c r="D41" s="17"/>
      <c r="E41" s="17"/>
      <c r="F41" s="18"/>
      <c r="G41" s="18"/>
      <c r="H41" s="18">
        <f>+[1]Validado!I1807</f>
        <v>180000</v>
      </c>
      <c r="I41" s="17">
        <f t="shared" si="1"/>
        <v>180000</v>
      </c>
      <c r="J41" s="17"/>
    </row>
    <row r="42" spans="1:10">
      <c r="A42" s="15">
        <v>35</v>
      </c>
      <c r="B42" s="21" t="s">
        <v>49</v>
      </c>
      <c r="C42" s="17">
        <v>943558.26</v>
      </c>
      <c r="D42" s="17"/>
      <c r="E42" s="17"/>
      <c r="F42" s="18"/>
      <c r="G42" s="18"/>
      <c r="H42" s="18"/>
      <c r="I42" s="17">
        <f t="shared" si="1"/>
        <v>943558.26</v>
      </c>
      <c r="J42" s="17"/>
    </row>
    <row r="43" spans="1:10">
      <c r="A43" s="15">
        <v>36</v>
      </c>
      <c r="B43" s="21" t="s">
        <v>50</v>
      </c>
      <c r="C43" s="17">
        <v>1096107.02</v>
      </c>
      <c r="D43" s="17"/>
      <c r="E43" s="17"/>
      <c r="F43" s="18"/>
      <c r="G43" s="18"/>
      <c r="H43" s="18"/>
      <c r="I43" s="17">
        <f t="shared" si="1"/>
        <v>1096107.02</v>
      </c>
      <c r="J43" s="17"/>
    </row>
    <row r="44" spans="1:10">
      <c r="A44" s="15">
        <v>37</v>
      </c>
      <c r="B44" s="21" t="s">
        <v>51</v>
      </c>
      <c r="C44" s="17">
        <v>7670</v>
      </c>
      <c r="D44" s="17"/>
      <c r="E44" s="17"/>
      <c r="F44" s="18"/>
      <c r="G44" s="18"/>
      <c r="H44" s="18"/>
      <c r="I44" s="17">
        <f t="shared" si="1"/>
        <v>7670</v>
      </c>
      <c r="J44" s="17"/>
    </row>
    <row r="45" spans="1:10">
      <c r="A45" s="15">
        <v>38</v>
      </c>
      <c r="B45" s="21" t="s">
        <v>52</v>
      </c>
      <c r="C45" s="17">
        <v>0</v>
      </c>
      <c r="D45" s="17">
        <v>0</v>
      </c>
      <c r="E45" s="17">
        <v>0</v>
      </c>
      <c r="F45" s="18">
        <v>0</v>
      </c>
      <c r="G45" s="18">
        <f>+[1]Validado!J1650</f>
        <v>0</v>
      </c>
      <c r="H45" s="18">
        <v>0</v>
      </c>
      <c r="I45" s="17">
        <f t="shared" si="1"/>
        <v>0</v>
      </c>
      <c r="J45" s="17"/>
    </row>
    <row r="46" spans="1:10">
      <c r="A46" s="15">
        <v>39</v>
      </c>
      <c r="B46" s="16" t="s">
        <v>53</v>
      </c>
      <c r="C46" s="17">
        <f>+[1]Validado!J1656</f>
        <v>50701</v>
      </c>
      <c r="D46" s="17"/>
      <c r="E46" s="17"/>
      <c r="F46" s="18"/>
      <c r="G46" s="18"/>
      <c r="H46" s="18"/>
      <c r="I46" s="17">
        <f t="shared" si="1"/>
        <v>50701</v>
      </c>
      <c r="J46" s="17"/>
    </row>
    <row r="47" spans="1:10">
      <c r="A47" s="15">
        <v>40</v>
      </c>
      <c r="B47" s="16" t="s">
        <v>54</v>
      </c>
      <c r="C47" s="17">
        <v>148479.01999999999</v>
      </c>
      <c r="D47" s="17"/>
      <c r="E47" s="17"/>
      <c r="F47" s="18"/>
      <c r="G47" s="18"/>
      <c r="H47" s="18"/>
      <c r="I47" s="17">
        <f t="shared" si="1"/>
        <v>148479.01999999999</v>
      </c>
      <c r="J47" s="17"/>
    </row>
    <row r="48" spans="1:10">
      <c r="A48" s="15">
        <v>41</v>
      </c>
      <c r="B48" s="16" t="s">
        <v>55</v>
      </c>
      <c r="C48" s="17">
        <v>204519.64</v>
      </c>
      <c r="D48" s="17"/>
      <c r="E48" s="17"/>
      <c r="F48" s="18"/>
      <c r="G48" s="18"/>
      <c r="H48" s="18"/>
      <c r="I48" s="17">
        <f t="shared" si="1"/>
        <v>204519.64</v>
      </c>
      <c r="J48" s="17"/>
    </row>
    <row r="49" spans="1:10">
      <c r="A49" s="15">
        <v>42</v>
      </c>
      <c r="B49" s="16" t="s">
        <v>56</v>
      </c>
      <c r="C49" s="17">
        <v>0</v>
      </c>
      <c r="D49" s="17">
        <v>0</v>
      </c>
      <c r="E49" s="17">
        <v>0</v>
      </c>
      <c r="F49" s="18">
        <v>0</v>
      </c>
      <c r="G49" s="18">
        <f>+[1]Validado!I1516</f>
        <v>0</v>
      </c>
      <c r="H49" s="18"/>
      <c r="I49" s="17">
        <f t="shared" si="1"/>
        <v>0</v>
      </c>
      <c r="J49" s="17"/>
    </row>
    <row r="50" spans="1:10">
      <c r="A50" s="15">
        <v>43</v>
      </c>
      <c r="B50" s="16" t="s">
        <v>57</v>
      </c>
      <c r="C50" s="17">
        <v>0</v>
      </c>
      <c r="D50" s="17">
        <v>0</v>
      </c>
      <c r="E50" s="17">
        <v>0</v>
      </c>
      <c r="F50" s="18">
        <f>+[1]Validado!I1548</f>
        <v>1652</v>
      </c>
      <c r="G50" s="18">
        <f>+[1]Validado!I1597</f>
        <v>312550.02</v>
      </c>
      <c r="H50" s="18">
        <f>[1]Validado!I1646</f>
        <v>3332082.84</v>
      </c>
      <c r="I50" s="17">
        <f t="shared" si="1"/>
        <v>3646284.86</v>
      </c>
      <c r="J50" s="17"/>
    </row>
    <row r="51" spans="1:10">
      <c r="A51" s="15">
        <v>44</v>
      </c>
      <c r="B51" s="16" t="s">
        <v>58</v>
      </c>
      <c r="C51" s="17">
        <v>0</v>
      </c>
      <c r="D51" s="17">
        <f>+[1]Validado!I1666</f>
        <v>3000</v>
      </c>
      <c r="E51" s="17">
        <f>+[1]Validado!I1672</f>
        <v>0</v>
      </c>
      <c r="F51" s="18">
        <v>0</v>
      </c>
      <c r="G51" s="18">
        <f>+[1]Validado!I1676</f>
        <v>0</v>
      </c>
      <c r="H51" s="18"/>
      <c r="I51" s="17">
        <f t="shared" si="1"/>
        <v>3000</v>
      </c>
      <c r="J51" s="17"/>
    </row>
    <row r="52" spans="1:10">
      <c r="A52" s="15">
        <v>45</v>
      </c>
      <c r="B52" s="16" t="s">
        <v>59</v>
      </c>
      <c r="C52" s="17"/>
      <c r="D52" s="17"/>
      <c r="E52" s="17"/>
      <c r="F52" s="18"/>
      <c r="G52" s="18"/>
      <c r="H52" s="18">
        <f>+[1]Validado!I1815</f>
        <v>0</v>
      </c>
      <c r="I52" s="17">
        <f t="shared" si="1"/>
        <v>0</v>
      </c>
      <c r="J52" s="17"/>
    </row>
    <row r="53" spans="1:10">
      <c r="A53" s="15">
        <v>46</v>
      </c>
      <c r="B53" s="22" t="s">
        <v>60</v>
      </c>
      <c r="C53" s="17"/>
      <c r="D53" s="17"/>
      <c r="E53" s="17"/>
      <c r="F53" s="18"/>
      <c r="G53" s="18"/>
      <c r="H53" s="18">
        <f>[1]Validado!I1688</f>
        <v>0</v>
      </c>
      <c r="I53" s="17">
        <f t="shared" si="1"/>
        <v>0</v>
      </c>
      <c r="J53" s="17"/>
    </row>
    <row r="54" spans="1:10">
      <c r="A54" s="15">
        <v>47</v>
      </c>
      <c r="B54" s="16" t="s">
        <v>61</v>
      </c>
      <c r="C54" s="17">
        <v>0</v>
      </c>
      <c r="D54" s="17">
        <v>0</v>
      </c>
      <c r="E54" s="17">
        <f>+[1]Validado!I1739</f>
        <v>435496.29</v>
      </c>
      <c r="F54" s="18">
        <v>0</v>
      </c>
      <c r="G54" s="18">
        <f>+[1]Validado!I1743</f>
        <v>16520</v>
      </c>
      <c r="H54" s="18"/>
      <c r="I54" s="17">
        <f t="shared" si="1"/>
        <v>452016.29</v>
      </c>
      <c r="J54" s="17"/>
    </row>
    <row r="55" spans="1:10">
      <c r="A55" s="15">
        <v>48</v>
      </c>
      <c r="B55" s="16" t="s">
        <v>62</v>
      </c>
      <c r="C55" s="17">
        <v>0</v>
      </c>
      <c r="D55" s="17">
        <f>+[1]Validado!J1692</f>
        <v>124450</v>
      </c>
      <c r="E55" s="17">
        <v>0</v>
      </c>
      <c r="F55" s="18">
        <v>0</v>
      </c>
      <c r="G55" s="18">
        <v>0</v>
      </c>
      <c r="H55" s="18"/>
      <c r="I55" s="17">
        <f t="shared" si="1"/>
        <v>124450</v>
      </c>
      <c r="J55" s="17"/>
    </row>
    <row r="56" spans="1:10">
      <c r="A56" s="15">
        <v>49</v>
      </c>
      <c r="B56" s="16" t="s">
        <v>63</v>
      </c>
      <c r="C56" s="17">
        <v>0</v>
      </c>
      <c r="D56" s="17">
        <f>+[1]Validado!J1747</f>
        <v>2677000</v>
      </c>
      <c r="E56" s="17">
        <v>0</v>
      </c>
      <c r="F56" s="18">
        <v>0</v>
      </c>
      <c r="G56" s="18">
        <v>0</v>
      </c>
      <c r="H56" s="18">
        <v>0</v>
      </c>
      <c r="I56" s="17">
        <f t="shared" si="1"/>
        <v>2677000</v>
      </c>
      <c r="J56" s="17"/>
    </row>
    <row r="57" spans="1:10">
      <c r="A57" s="15">
        <v>50</v>
      </c>
      <c r="B57" s="16" t="s">
        <v>64</v>
      </c>
      <c r="C57" s="17"/>
      <c r="D57" s="17"/>
      <c r="E57" s="17"/>
      <c r="F57" s="18">
        <f>+[1]Validado!I1758</f>
        <v>656600</v>
      </c>
      <c r="G57" s="18"/>
      <c r="H57" s="18"/>
      <c r="I57" s="17">
        <f t="shared" si="1"/>
        <v>656600</v>
      </c>
      <c r="J57" s="17"/>
    </row>
    <row r="58" spans="1:10">
      <c r="A58" s="15">
        <v>51</v>
      </c>
      <c r="B58" s="16" t="s">
        <v>65</v>
      </c>
      <c r="C58" s="17">
        <v>0</v>
      </c>
      <c r="D58" s="17">
        <v>0</v>
      </c>
      <c r="E58" s="17">
        <v>0</v>
      </c>
      <c r="F58" s="18">
        <v>0</v>
      </c>
      <c r="G58" s="18">
        <f>+[1]Validado!J1762</f>
        <v>507990</v>
      </c>
      <c r="H58" s="18"/>
      <c r="I58" s="17">
        <f t="shared" si="1"/>
        <v>507990</v>
      </c>
      <c r="J58" s="17"/>
    </row>
    <row r="59" spans="1:10">
      <c r="A59" s="15">
        <v>52</v>
      </c>
      <c r="B59" s="16" t="s">
        <v>66</v>
      </c>
      <c r="C59" s="17">
        <v>23735411.699999999</v>
      </c>
      <c r="D59" s="17">
        <v>0</v>
      </c>
      <c r="E59" s="17">
        <v>0</v>
      </c>
      <c r="F59" s="18">
        <v>0</v>
      </c>
      <c r="G59" s="18"/>
      <c r="H59" s="18"/>
      <c r="I59" s="17">
        <f t="shared" si="1"/>
        <v>23735411.699999999</v>
      </c>
      <c r="J59" s="17"/>
    </row>
    <row r="60" spans="1:10">
      <c r="A60" s="15">
        <v>53</v>
      </c>
      <c r="B60" s="16" t="s">
        <v>67</v>
      </c>
      <c r="C60" s="17">
        <v>0</v>
      </c>
      <c r="D60" s="17">
        <v>0</v>
      </c>
      <c r="E60" s="17">
        <v>0</v>
      </c>
      <c r="F60" s="18">
        <v>0</v>
      </c>
      <c r="G60" s="18">
        <v>0</v>
      </c>
      <c r="H60" s="18">
        <f>+[1]Validado!I1972</f>
        <v>0</v>
      </c>
      <c r="I60" s="17">
        <f t="shared" si="1"/>
        <v>0</v>
      </c>
      <c r="J60" s="17"/>
    </row>
    <row r="61" spans="1:10">
      <c r="A61" s="15">
        <v>54</v>
      </c>
      <c r="B61" s="16" t="s">
        <v>68</v>
      </c>
      <c r="C61" s="17">
        <v>0</v>
      </c>
      <c r="D61" s="17">
        <v>0</v>
      </c>
      <c r="E61" s="17">
        <v>0</v>
      </c>
      <c r="F61" s="18">
        <v>0</v>
      </c>
      <c r="G61" s="18">
        <f>+[1]Validado!I2036</f>
        <v>0</v>
      </c>
      <c r="H61" s="18"/>
      <c r="I61" s="17">
        <f t="shared" si="1"/>
        <v>0</v>
      </c>
      <c r="J61" s="17"/>
    </row>
    <row r="62" spans="1:10">
      <c r="A62" s="15">
        <v>55</v>
      </c>
      <c r="B62" s="16" t="s">
        <v>69</v>
      </c>
      <c r="C62" s="17"/>
      <c r="D62" s="17"/>
      <c r="E62" s="17"/>
      <c r="F62" s="18"/>
      <c r="G62" s="18"/>
      <c r="H62" s="18">
        <f>+[1]Validado!I1851</f>
        <v>49469.15</v>
      </c>
      <c r="I62" s="17">
        <f>+H62</f>
        <v>49469.15</v>
      </c>
      <c r="J62" s="17"/>
    </row>
    <row r="63" spans="1:10">
      <c r="A63" s="15">
        <v>56</v>
      </c>
      <c r="B63" s="16" t="s">
        <v>70</v>
      </c>
      <c r="C63" s="17">
        <v>0</v>
      </c>
      <c r="D63" s="17">
        <v>0</v>
      </c>
      <c r="E63" s="17">
        <v>0</v>
      </c>
      <c r="F63" s="18">
        <v>0</v>
      </c>
      <c r="G63" s="18">
        <f>+[1]Validado!I1936</f>
        <v>62723.12</v>
      </c>
      <c r="H63" s="18">
        <f>+[1]Validado!I1941</f>
        <v>0</v>
      </c>
      <c r="I63" s="17">
        <f t="shared" ref="I63:I91" si="2">+C63+D63+E63+F63+G63+H63</f>
        <v>62723.12</v>
      </c>
      <c r="J63" s="17"/>
    </row>
    <row r="64" spans="1:10">
      <c r="A64" s="15">
        <v>57</v>
      </c>
      <c r="B64" s="16" t="s">
        <v>71</v>
      </c>
      <c r="C64" s="17">
        <v>16520</v>
      </c>
      <c r="D64" s="17">
        <v>0</v>
      </c>
      <c r="E64" s="17">
        <v>0</v>
      </c>
      <c r="F64" s="18">
        <v>0</v>
      </c>
      <c r="G64" s="18"/>
      <c r="H64" s="18"/>
      <c r="I64" s="17">
        <f t="shared" si="2"/>
        <v>16520</v>
      </c>
      <c r="J64" s="17"/>
    </row>
    <row r="65" spans="1:10">
      <c r="A65" s="15">
        <v>58</v>
      </c>
      <c r="B65" s="16" t="s">
        <v>72</v>
      </c>
      <c r="C65" s="17">
        <v>10384</v>
      </c>
      <c r="D65" s="17">
        <v>0</v>
      </c>
      <c r="E65" s="17">
        <v>0</v>
      </c>
      <c r="F65" s="18">
        <v>0</v>
      </c>
      <c r="G65" s="18"/>
      <c r="H65" s="18"/>
      <c r="I65" s="17">
        <f t="shared" si="2"/>
        <v>10384</v>
      </c>
      <c r="J65" s="17"/>
    </row>
    <row r="66" spans="1:10">
      <c r="A66" s="15">
        <v>59</v>
      </c>
      <c r="B66" s="16" t="s">
        <v>73</v>
      </c>
      <c r="C66" s="17">
        <v>0</v>
      </c>
      <c r="D66" s="17">
        <v>0</v>
      </c>
      <c r="E66" s="17">
        <v>0</v>
      </c>
      <c r="F66" s="18">
        <v>0</v>
      </c>
      <c r="G66" s="18">
        <f>+[1]Validado!J2343</f>
        <v>197827</v>
      </c>
      <c r="H66" s="18"/>
      <c r="I66" s="17">
        <f t="shared" si="2"/>
        <v>197827</v>
      </c>
      <c r="J66" s="17"/>
    </row>
    <row r="67" spans="1:10">
      <c r="A67" s="15">
        <v>60</v>
      </c>
      <c r="B67" s="16" t="s">
        <v>74</v>
      </c>
      <c r="C67" s="17">
        <v>86730</v>
      </c>
      <c r="D67" s="17">
        <v>0</v>
      </c>
      <c r="E67" s="17">
        <v>0</v>
      </c>
      <c r="F67" s="18">
        <v>0</v>
      </c>
      <c r="G67" s="18"/>
      <c r="H67" s="18"/>
      <c r="I67" s="17">
        <f t="shared" si="2"/>
        <v>86730</v>
      </c>
      <c r="J67" s="17"/>
    </row>
    <row r="68" spans="1:10">
      <c r="A68" s="15">
        <v>61</v>
      </c>
      <c r="B68" s="16" t="s">
        <v>75</v>
      </c>
      <c r="C68" s="17"/>
      <c r="D68" s="17"/>
      <c r="E68" s="17"/>
      <c r="F68" s="18"/>
      <c r="G68" s="18"/>
      <c r="H68" s="18">
        <f>+[1]Validado!I2542</f>
        <v>0</v>
      </c>
      <c r="I68" s="17">
        <f t="shared" si="2"/>
        <v>0</v>
      </c>
      <c r="J68" s="17"/>
    </row>
    <row r="69" spans="1:10">
      <c r="A69" s="15">
        <v>62</v>
      </c>
      <c r="B69" s="16" t="s">
        <v>76</v>
      </c>
      <c r="C69" s="17">
        <v>2628422.52</v>
      </c>
      <c r="D69" s="17">
        <v>0</v>
      </c>
      <c r="E69" s="17">
        <v>0</v>
      </c>
      <c r="F69" s="18">
        <v>0</v>
      </c>
      <c r="G69" s="18"/>
      <c r="H69" s="18"/>
      <c r="I69" s="17">
        <f t="shared" si="2"/>
        <v>2628422.52</v>
      </c>
      <c r="J69" s="17"/>
    </row>
    <row r="70" spans="1:10">
      <c r="A70" s="15">
        <v>63</v>
      </c>
      <c r="B70" s="16" t="s">
        <v>77</v>
      </c>
      <c r="C70" s="17">
        <v>13500</v>
      </c>
      <c r="D70" s="17">
        <v>0</v>
      </c>
      <c r="E70" s="17">
        <v>0</v>
      </c>
      <c r="F70" s="18">
        <v>0</v>
      </c>
      <c r="G70" s="18"/>
      <c r="H70" s="18"/>
      <c r="I70" s="17">
        <f t="shared" si="2"/>
        <v>13500</v>
      </c>
      <c r="J70" s="17"/>
    </row>
    <row r="71" spans="1:10">
      <c r="A71" s="15">
        <v>64</v>
      </c>
      <c r="B71" s="16" t="s">
        <v>78</v>
      </c>
      <c r="C71" s="17">
        <v>23942.2</v>
      </c>
      <c r="D71" s="17">
        <v>0</v>
      </c>
      <c r="E71" s="17">
        <v>0</v>
      </c>
      <c r="F71" s="18">
        <v>0</v>
      </c>
      <c r="G71" s="18"/>
      <c r="H71" s="18"/>
      <c r="I71" s="17">
        <f t="shared" si="2"/>
        <v>23942.2</v>
      </c>
      <c r="J71" s="17"/>
    </row>
    <row r="72" spans="1:10">
      <c r="A72" s="15">
        <v>65</v>
      </c>
      <c r="B72" s="16" t="s">
        <v>79</v>
      </c>
      <c r="C72" s="17">
        <v>0</v>
      </c>
      <c r="D72" s="17">
        <v>0</v>
      </c>
      <c r="E72" s="17">
        <v>0</v>
      </c>
      <c r="F72" s="18">
        <v>0</v>
      </c>
      <c r="G72" s="18">
        <v>0</v>
      </c>
      <c r="H72" s="18">
        <f>+[1]Validado!I2570</f>
        <v>925400</v>
      </c>
      <c r="I72" s="17">
        <f t="shared" si="2"/>
        <v>925400</v>
      </c>
      <c r="J72" s="17"/>
    </row>
    <row r="73" spans="1:10">
      <c r="A73" s="15">
        <v>66</v>
      </c>
      <c r="B73" s="16" t="s">
        <v>80</v>
      </c>
      <c r="C73" s="17">
        <v>820334.86</v>
      </c>
      <c r="D73" s="17">
        <v>0</v>
      </c>
      <c r="E73" s="17">
        <v>0</v>
      </c>
      <c r="F73" s="18">
        <v>0</v>
      </c>
      <c r="G73" s="18"/>
      <c r="H73" s="18"/>
      <c r="I73" s="17">
        <f t="shared" si="2"/>
        <v>820334.86</v>
      </c>
      <c r="J73" s="17"/>
    </row>
    <row r="74" spans="1:10">
      <c r="A74" s="15">
        <v>67</v>
      </c>
      <c r="B74" s="16" t="s">
        <v>81</v>
      </c>
      <c r="C74" s="17">
        <v>0</v>
      </c>
      <c r="D74" s="17">
        <v>0</v>
      </c>
      <c r="E74" s="17">
        <v>0</v>
      </c>
      <c r="F74" s="18">
        <v>0</v>
      </c>
      <c r="G74" s="18">
        <f>+[1]Validado!I2316</f>
        <v>0</v>
      </c>
      <c r="H74" s="18">
        <f>+[1]Validado!I2322</f>
        <v>60784.160000000003</v>
      </c>
      <c r="I74" s="17">
        <f t="shared" si="2"/>
        <v>60784.160000000003</v>
      </c>
      <c r="J74" s="17"/>
    </row>
    <row r="75" spans="1:10">
      <c r="A75" s="15">
        <v>68</v>
      </c>
      <c r="B75" s="16" t="s">
        <v>82</v>
      </c>
      <c r="C75" s="17"/>
      <c r="D75" s="17"/>
      <c r="E75" s="17"/>
      <c r="F75" s="18"/>
      <c r="G75" s="18"/>
      <c r="H75" s="18">
        <f>+[1]Validado!I2341</f>
        <v>246620</v>
      </c>
      <c r="I75" s="17">
        <f t="shared" si="2"/>
        <v>246620</v>
      </c>
      <c r="J75" s="17"/>
    </row>
    <row r="76" spans="1:10">
      <c r="A76" s="15">
        <v>69</v>
      </c>
      <c r="B76" s="16" t="s">
        <v>83</v>
      </c>
      <c r="C76" s="17">
        <v>82423</v>
      </c>
      <c r="D76" s="17">
        <v>0</v>
      </c>
      <c r="E76" s="17">
        <v>0</v>
      </c>
      <c r="F76" s="18">
        <v>0</v>
      </c>
      <c r="G76" s="18"/>
      <c r="H76" s="18"/>
      <c r="I76" s="17">
        <f t="shared" si="2"/>
        <v>82423</v>
      </c>
      <c r="J76" s="17"/>
    </row>
    <row r="77" spans="1:10">
      <c r="A77" s="15">
        <v>70</v>
      </c>
      <c r="B77" s="16" t="s">
        <v>84</v>
      </c>
      <c r="C77" s="17">
        <v>164887</v>
      </c>
      <c r="D77" s="17"/>
      <c r="E77" s="17"/>
      <c r="F77" s="18"/>
      <c r="G77" s="18"/>
      <c r="H77" s="18"/>
      <c r="I77" s="17">
        <f t="shared" si="2"/>
        <v>164887</v>
      </c>
      <c r="J77" s="17"/>
    </row>
    <row r="78" spans="1:10">
      <c r="A78" s="15">
        <v>71</v>
      </c>
      <c r="B78" s="16" t="s">
        <v>85</v>
      </c>
      <c r="C78" s="17">
        <v>0</v>
      </c>
      <c r="D78" s="17">
        <v>0</v>
      </c>
      <c r="E78" s="17">
        <v>0</v>
      </c>
      <c r="F78" s="18"/>
      <c r="G78" s="18">
        <f>+[1]Validado!J1826</f>
        <v>20900</v>
      </c>
      <c r="H78" s="18"/>
      <c r="I78" s="17">
        <f t="shared" si="2"/>
        <v>20900</v>
      </c>
      <c r="J78" s="17">
        <v>329867.63</v>
      </c>
    </row>
    <row r="79" spans="1:10">
      <c r="A79" s="15">
        <v>72</v>
      </c>
      <c r="B79" s="16" t="s">
        <v>86</v>
      </c>
      <c r="C79" s="17">
        <v>0</v>
      </c>
      <c r="D79" s="17">
        <v>0</v>
      </c>
      <c r="E79" s="17">
        <v>0</v>
      </c>
      <c r="F79" s="18">
        <v>0</v>
      </c>
      <c r="G79" s="18">
        <v>0</v>
      </c>
      <c r="H79" s="18">
        <v>0</v>
      </c>
      <c r="I79" s="17">
        <f t="shared" si="2"/>
        <v>0</v>
      </c>
      <c r="J79" s="17"/>
    </row>
    <row r="80" spans="1:10">
      <c r="A80" s="15">
        <v>73</v>
      </c>
      <c r="B80" s="16" t="s">
        <v>87</v>
      </c>
      <c r="C80" s="17">
        <v>0</v>
      </c>
      <c r="D80" s="17">
        <v>0</v>
      </c>
      <c r="E80" s="17">
        <v>0</v>
      </c>
      <c r="F80" s="18">
        <v>0</v>
      </c>
      <c r="G80" s="18">
        <f>+[1]Validado!I2014</f>
        <v>581268.79</v>
      </c>
      <c r="H80" s="18">
        <f>+[1]Validado!I2029</f>
        <v>0</v>
      </c>
      <c r="I80" s="17">
        <f t="shared" si="2"/>
        <v>581268.79</v>
      </c>
      <c r="J80" s="17"/>
    </row>
    <row r="81" spans="1:10">
      <c r="A81" s="15">
        <v>74</v>
      </c>
      <c r="B81" s="16" t="s">
        <v>88</v>
      </c>
      <c r="C81" s="17">
        <v>872240</v>
      </c>
      <c r="D81" s="17">
        <v>0</v>
      </c>
      <c r="E81" s="17">
        <v>0</v>
      </c>
      <c r="F81" s="18">
        <v>0</v>
      </c>
      <c r="G81" s="18"/>
      <c r="H81" s="18"/>
      <c r="I81" s="17">
        <f t="shared" si="2"/>
        <v>872240</v>
      </c>
      <c r="J81" s="17"/>
    </row>
    <row r="82" spans="1:10">
      <c r="A82" s="15">
        <v>75</v>
      </c>
      <c r="B82" s="16" t="s">
        <v>89</v>
      </c>
      <c r="C82" s="17">
        <v>235759.28</v>
      </c>
      <c r="D82" s="17"/>
      <c r="E82" s="17"/>
      <c r="F82" s="18"/>
      <c r="G82" s="18"/>
      <c r="H82" s="18"/>
      <c r="I82" s="17">
        <f t="shared" si="2"/>
        <v>235759.28</v>
      </c>
      <c r="J82" s="17"/>
    </row>
    <row r="83" spans="1:10">
      <c r="A83" s="15">
        <v>76</v>
      </c>
      <c r="B83" s="16" t="s">
        <v>90</v>
      </c>
      <c r="C83" s="17">
        <v>11000</v>
      </c>
      <c r="D83" s="17"/>
      <c r="E83" s="17"/>
      <c r="F83" s="18"/>
      <c r="G83" s="18"/>
      <c r="H83" s="18"/>
      <c r="I83" s="17">
        <f t="shared" si="2"/>
        <v>11000</v>
      </c>
      <c r="J83" s="17"/>
    </row>
    <row r="84" spans="1:10">
      <c r="A84" s="15">
        <v>77</v>
      </c>
      <c r="B84" s="16" t="s">
        <v>91</v>
      </c>
      <c r="C84" s="17"/>
      <c r="D84" s="17"/>
      <c r="E84" s="17">
        <f>+[1]Validado!I1925</f>
        <v>692240</v>
      </c>
      <c r="F84" s="18"/>
      <c r="G84" s="18"/>
      <c r="H84" s="18"/>
      <c r="I84" s="17">
        <f t="shared" si="2"/>
        <v>692240</v>
      </c>
      <c r="J84" s="17"/>
    </row>
    <row r="85" spans="1:10">
      <c r="A85" s="15">
        <v>78</v>
      </c>
      <c r="B85" s="16" t="s">
        <v>92</v>
      </c>
      <c r="C85" s="17">
        <v>0</v>
      </c>
      <c r="D85" s="17">
        <v>0</v>
      </c>
      <c r="E85" s="17">
        <f>+[1]Validado!J2039</f>
        <v>0</v>
      </c>
      <c r="F85" s="18">
        <v>0</v>
      </c>
      <c r="G85" s="18">
        <v>0</v>
      </c>
      <c r="H85" s="18"/>
      <c r="I85" s="17">
        <f t="shared" si="2"/>
        <v>0</v>
      </c>
      <c r="J85" s="17"/>
    </row>
    <row r="86" spans="1:10">
      <c r="A86" s="15">
        <v>79</v>
      </c>
      <c r="B86" s="16" t="s">
        <v>93</v>
      </c>
      <c r="C86" s="17">
        <v>80999.86</v>
      </c>
      <c r="D86" s="17"/>
      <c r="E86" s="17"/>
      <c r="F86" s="18"/>
      <c r="G86" s="18"/>
      <c r="H86" s="18"/>
      <c r="I86" s="17">
        <f t="shared" si="2"/>
        <v>80999.86</v>
      </c>
      <c r="J86" s="17"/>
    </row>
    <row r="87" spans="1:10">
      <c r="A87" s="15">
        <v>80</v>
      </c>
      <c r="B87" s="16" t="s">
        <v>94</v>
      </c>
      <c r="C87" s="17">
        <f>+[1]Validado!J2103</f>
        <v>974457.86</v>
      </c>
      <c r="D87" s="17"/>
      <c r="E87" s="17"/>
      <c r="F87" s="18"/>
      <c r="G87" s="18"/>
      <c r="H87" s="18"/>
      <c r="I87" s="17">
        <f t="shared" si="2"/>
        <v>974457.86</v>
      </c>
      <c r="J87" s="17"/>
    </row>
    <row r="88" spans="1:10">
      <c r="A88" s="15">
        <v>81</v>
      </c>
      <c r="B88" s="16" t="s">
        <v>95</v>
      </c>
      <c r="C88" s="17">
        <v>0</v>
      </c>
      <c r="D88" s="17">
        <f>+[1]Validado!I2140</f>
        <v>1292953.73</v>
      </c>
      <c r="E88" s="17"/>
      <c r="F88" s="18">
        <f>+[1]Validado!I2144</f>
        <v>632244</v>
      </c>
      <c r="G88" s="18"/>
      <c r="H88" s="18"/>
      <c r="I88" s="17">
        <f t="shared" si="2"/>
        <v>1925197.73</v>
      </c>
      <c r="J88" s="17"/>
    </row>
    <row r="89" spans="1:10">
      <c r="A89" s="15">
        <v>82</v>
      </c>
      <c r="B89" s="16" t="s">
        <v>96</v>
      </c>
      <c r="C89" s="17">
        <v>4370.68</v>
      </c>
      <c r="D89" s="17"/>
      <c r="E89" s="17"/>
      <c r="F89" s="18"/>
      <c r="G89" s="18"/>
      <c r="H89" s="18"/>
      <c r="I89" s="17">
        <f t="shared" si="2"/>
        <v>4370.68</v>
      </c>
      <c r="J89" s="17"/>
    </row>
    <row r="90" spans="1:10">
      <c r="A90" s="15">
        <v>83</v>
      </c>
      <c r="B90" s="16" t="s">
        <v>97</v>
      </c>
      <c r="C90" s="17">
        <v>34119.839999999997</v>
      </c>
      <c r="D90" s="17"/>
      <c r="E90" s="17"/>
      <c r="F90" s="18"/>
      <c r="G90" s="18"/>
      <c r="H90" s="18"/>
      <c r="I90" s="17">
        <f t="shared" si="2"/>
        <v>34119.839999999997</v>
      </c>
      <c r="J90" s="17"/>
    </row>
    <row r="91" spans="1:10">
      <c r="A91" s="15">
        <v>84</v>
      </c>
      <c r="B91" s="16" t="s">
        <v>98</v>
      </c>
      <c r="C91" s="17">
        <v>1365178.93</v>
      </c>
      <c r="D91" s="17"/>
      <c r="E91" s="17"/>
      <c r="F91" s="18"/>
      <c r="G91" s="18"/>
      <c r="H91" s="18"/>
      <c r="I91" s="17">
        <f t="shared" si="2"/>
        <v>1365178.93</v>
      </c>
      <c r="J91" s="17"/>
    </row>
    <row r="92" spans="1:10">
      <c r="A92" s="15">
        <v>85</v>
      </c>
      <c r="B92" s="16" t="s">
        <v>99</v>
      </c>
      <c r="C92" s="17"/>
      <c r="D92" s="17"/>
      <c r="E92" s="17"/>
      <c r="F92" s="18"/>
      <c r="G92" s="18"/>
      <c r="H92" s="18">
        <f>+[1]Validado!I1821</f>
        <v>512710</v>
      </c>
      <c r="I92" s="17">
        <f>+H92</f>
        <v>512710</v>
      </c>
      <c r="J92" s="17"/>
    </row>
    <row r="93" spans="1:10">
      <c r="A93" s="15">
        <v>86</v>
      </c>
      <c r="B93" s="16" t="s">
        <v>100</v>
      </c>
      <c r="C93" s="17">
        <v>56020.91</v>
      </c>
      <c r="D93" s="17"/>
      <c r="E93" s="17"/>
      <c r="F93" s="18"/>
      <c r="G93" s="18"/>
      <c r="H93" s="18"/>
      <c r="I93" s="17">
        <f t="shared" ref="I93:I151" si="3">+C93+D93+E93+F93+G93+H93</f>
        <v>56020.91</v>
      </c>
      <c r="J93" s="17"/>
    </row>
    <row r="94" spans="1:10">
      <c r="A94" s="15">
        <v>87</v>
      </c>
      <c r="B94" s="16" t="s">
        <v>101</v>
      </c>
      <c r="C94" s="17">
        <f>+[1]Validado!J2093</f>
        <v>263804.07</v>
      </c>
      <c r="D94" s="17"/>
      <c r="E94" s="17"/>
      <c r="F94" s="18"/>
      <c r="G94" s="18"/>
      <c r="H94" s="18"/>
      <c r="I94" s="17">
        <f t="shared" si="3"/>
        <v>263804.07</v>
      </c>
      <c r="J94" s="17"/>
    </row>
    <row r="95" spans="1:10">
      <c r="A95" s="15">
        <v>88</v>
      </c>
      <c r="B95" s="16" t="s">
        <v>102</v>
      </c>
      <c r="C95" s="17">
        <v>528627.4</v>
      </c>
      <c r="D95" s="17"/>
      <c r="E95" s="17"/>
      <c r="F95" s="18"/>
      <c r="G95" s="18"/>
      <c r="H95" s="18"/>
      <c r="I95" s="17">
        <f t="shared" si="3"/>
        <v>528627.4</v>
      </c>
      <c r="J95" s="17"/>
    </row>
    <row r="96" spans="1:10">
      <c r="A96" s="15">
        <v>89</v>
      </c>
      <c r="B96" s="16" t="s">
        <v>103</v>
      </c>
      <c r="C96" s="17"/>
      <c r="D96" s="17"/>
      <c r="E96" s="17"/>
      <c r="F96" s="18"/>
      <c r="G96" s="18"/>
      <c r="H96" s="18">
        <f>[1]Validado!J5222</f>
        <v>0</v>
      </c>
      <c r="I96" s="17">
        <f t="shared" si="3"/>
        <v>0</v>
      </c>
      <c r="J96" s="17"/>
    </row>
    <row r="97" spans="1:10">
      <c r="A97" s="15">
        <v>90</v>
      </c>
      <c r="B97" s="16" t="s">
        <v>104</v>
      </c>
      <c r="C97" s="17">
        <v>0</v>
      </c>
      <c r="D97" s="17">
        <v>0</v>
      </c>
      <c r="E97" s="17">
        <v>0</v>
      </c>
      <c r="F97" s="18">
        <v>0</v>
      </c>
      <c r="G97" s="18">
        <f>+[1]Validado!I2153</f>
        <v>1275063.54</v>
      </c>
      <c r="H97" s="18"/>
      <c r="I97" s="17">
        <f t="shared" si="3"/>
        <v>1275063.54</v>
      </c>
      <c r="J97" s="17"/>
    </row>
    <row r="98" spans="1:10">
      <c r="A98" s="15">
        <v>91</v>
      </c>
      <c r="B98" s="16" t="s">
        <v>105</v>
      </c>
      <c r="C98" s="17">
        <v>98574.56</v>
      </c>
      <c r="D98" s="17"/>
      <c r="E98" s="17"/>
      <c r="F98" s="18"/>
      <c r="G98" s="18"/>
      <c r="H98" s="18"/>
      <c r="I98" s="17">
        <f t="shared" si="3"/>
        <v>98574.56</v>
      </c>
      <c r="J98" s="17"/>
    </row>
    <row r="99" spans="1:10">
      <c r="A99" s="15">
        <v>92</v>
      </c>
      <c r="B99" s="16" t="s">
        <v>106</v>
      </c>
      <c r="C99" s="17">
        <f>+[1]Validado!J2295</f>
        <v>477617.66</v>
      </c>
      <c r="D99" s="17">
        <v>0</v>
      </c>
      <c r="E99" s="17">
        <v>0</v>
      </c>
      <c r="F99" s="18"/>
      <c r="G99" s="18"/>
      <c r="H99" s="18"/>
      <c r="I99" s="17">
        <f t="shared" si="3"/>
        <v>477617.66</v>
      </c>
      <c r="J99" s="17"/>
    </row>
    <row r="100" spans="1:10">
      <c r="A100" s="15">
        <v>93</v>
      </c>
      <c r="B100" s="16" t="s">
        <v>107</v>
      </c>
      <c r="C100" s="17">
        <v>969161.38</v>
      </c>
      <c r="D100" s="17">
        <v>0</v>
      </c>
      <c r="E100" s="17">
        <v>0</v>
      </c>
      <c r="F100" s="18">
        <v>0</v>
      </c>
      <c r="G100" s="18"/>
      <c r="H100" s="18"/>
      <c r="I100" s="17">
        <f t="shared" si="3"/>
        <v>969161.38</v>
      </c>
      <c r="J100" s="17"/>
    </row>
    <row r="101" spans="1:10">
      <c r="A101" s="15">
        <v>94</v>
      </c>
      <c r="B101" s="16" t="s">
        <v>108</v>
      </c>
      <c r="C101" s="17">
        <v>0</v>
      </c>
      <c r="D101" s="17">
        <v>0</v>
      </c>
      <c r="E101" s="17">
        <f>+[1]Validado!I1868</f>
        <v>363440</v>
      </c>
      <c r="F101" s="18">
        <v>0</v>
      </c>
      <c r="G101" s="18">
        <f>+[1]Validado!I1876</f>
        <v>388515</v>
      </c>
      <c r="H101" s="18"/>
      <c r="I101" s="17">
        <f t="shared" si="3"/>
        <v>751955</v>
      </c>
      <c r="J101" s="17"/>
    </row>
    <row r="102" spans="1:10">
      <c r="A102" s="15">
        <v>95</v>
      </c>
      <c r="B102" s="16" t="s">
        <v>109</v>
      </c>
      <c r="C102" s="17">
        <v>0</v>
      </c>
      <c r="D102" s="17">
        <v>0</v>
      </c>
      <c r="E102" s="17">
        <v>0</v>
      </c>
      <c r="F102" s="18">
        <f>+[1]Validado!I2218</f>
        <v>1314530.48</v>
      </c>
      <c r="G102" s="18">
        <f>+[1]Validado!I2281</f>
        <v>0</v>
      </c>
      <c r="H102" s="18">
        <f>+[1]Validado!I2291</f>
        <v>255564.4</v>
      </c>
      <c r="I102" s="17">
        <f t="shared" si="3"/>
        <v>1570094.88</v>
      </c>
      <c r="J102" s="17">
        <v>6762451.4800000004</v>
      </c>
    </row>
    <row r="103" spans="1:10">
      <c r="A103" s="15">
        <v>96</v>
      </c>
      <c r="B103" s="16" t="s">
        <v>110</v>
      </c>
      <c r="C103" s="17">
        <v>2835018.79</v>
      </c>
      <c r="D103" s="17"/>
      <c r="E103" s="17"/>
      <c r="F103" s="18"/>
      <c r="G103" s="18"/>
      <c r="H103" s="18"/>
      <c r="I103" s="17">
        <f t="shared" si="3"/>
        <v>2835018.79</v>
      </c>
      <c r="J103" s="17"/>
    </row>
    <row r="104" spans="1:10">
      <c r="A104" s="15">
        <v>97</v>
      </c>
      <c r="B104" s="16" t="s">
        <v>111</v>
      </c>
      <c r="C104" s="17">
        <v>390500</v>
      </c>
      <c r="D104" s="17">
        <v>0</v>
      </c>
      <c r="E104" s="17">
        <f>+[1]Validado!J2431</f>
        <v>0</v>
      </c>
      <c r="F104" s="18">
        <v>0</v>
      </c>
      <c r="G104" s="18"/>
      <c r="H104" s="18"/>
      <c r="I104" s="17">
        <f t="shared" si="3"/>
        <v>390500</v>
      </c>
      <c r="J104" s="17"/>
    </row>
    <row r="105" spans="1:10">
      <c r="A105" s="15">
        <v>98</v>
      </c>
      <c r="B105" s="16" t="s">
        <v>112</v>
      </c>
      <c r="C105" s="17">
        <v>109599.93</v>
      </c>
      <c r="D105" s="17">
        <v>0</v>
      </c>
      <c r="E105" s="17">
        <v>0</v>
      </c>
      <c r="F105" s="18">
        <v>0</v>
      </c>
      <c r="G105" s="18"/>
      <c r="H105" s="18"/>
      <c r="I105" s="17">
        <f t="shared" si="3"/>
        <v>109599.93</v>
      </c>
      <c r="J105" s="17"/>
    </row>
    <row r="106" spans="1:10">
      <c r="A106" s="15">
        <v>99</v>
      </c>
      <c r="B106" s="16" t="s">
        <v>113</v>
      </c>
      <c r="C106" s="17">
        <v>82298.720000000001</v>
      </c>
      <c r="D106" s="17">
        <v>0</v>
      </c>
      <c r="E106" s="17">
        <v>0</v>
      </c>
      <c r="F106" s="18">
        <v>0</v>
      </c>
      <c r="G106" s="18"/>
      <c r="H106" s="18"/>
      <c r="I106" s="17">
        <f t="shared" si="3"/>
        <v>82298.720000000001</v>
      </c>
      <c r="J106" s="17"/>
    </row>
    <row r="107" spans="1:10">
      <c r="A107" s="15">
        <v>100</v>
      </c>
      <c r="B107" s="16" t="s">
        <v>114</v>
      </c>
      <c r="C107" s="17">
        <v>213200</v>
      </c>
      <c r="D107" s="17">
        <v>0</v>
      </c>
      <c r="E107" s="17">
        <v>0</v>
      </c>
      <c r="F107" s="18">
        <v>0</v>
      </c>
      <c r="G107" s="18"/>
      <c r="H107" s="18"/>
      <c r="I107" s="17">
        <f t="shared" si="3"/>
        <v>213200</v>
      </c>
      <c r="J107" s="17"/>
    </row>
    <row r="108" spans="1:10">
      <c r="A108" s="15">
        <v>101</v>
      </c>
      <c r="B108" s="16" t="s">
        <v>115</v>
      </c>
      <c r="C108" s="17">
        <v>112100</v>
      </c>
      <c r="D108" s="17">
        <v>0</v>
      </c>
      <c r="E108" s="17">
        <v>0</v>
      </c>
      <c r="F108" s="18">
        <v>0</v>
      </c>
      <c r="G108" s="18"/>
      <c r="H108" s="18"/>
      <c r="I108" s="17">
        <f t="shared" si="3"/>
        <v>112100</v>
      </c>
      <c r="J108" s="17"/>
    </row>
    <row r="109" spans="1:10">
      <c r="A109" s="15">
        <v>102</v>
      </c>
      <c r="B109" s="16" t="s">
        <v>116</v>
      </c>
      <c r="C109" s="17">
        <v>0</v>
      </c>
      <c r="D109" s="17">
        <v>0</v>
      </c>
      <c r="E109" s="17">
        <v>0</v>
      </c>
      <c r="F109" s="18">
        <v>0</v>
      </c>
      <c r="G109" s="18">
        <f>+[1]Validado!J2444</f>
        <v>32000</v>
      </c>
      <c r="H109" s="18"/>
      <c r="I109" s="17">
        <f t="shared" si="3"/>
        <v>32000</v>
      </c>
      <c r="J109" s="17"/>
    </row>
    <row r="110" spans="1:10">
      <c r="A110" s="15">
        <v>103</v>
      </c>
      <c r="B110" s="16" t="s">
        <v>117</v>
      </c>
      <c r="C110" s="17">
        <v>0</v>
      </c>
      <c r="D110" s="17">
        <v>0</v>
      </c>
      <c r="E110" s="17">
        <v>0</v>
      </c>
      <c r="F110" s="18">
        <v>0</v>
      </c>
      <c r="G110" s="18">
        <f>+[1]Validado!J2529</f>
        <v>143488</v>
      </c>
      <c r="H110" s="18"/>
      <c r="I110" s="17">
        <f t="shared" si="3"/>
        <v>143488</v>
      </c>
      <c r="J110" s="17"/>
    </row>
    <row r="111" spans="1:10">
      <c r="A111" s="15">
        <v>104</v>
      </c>
      <c r="B111" s="16" t="s">
        <v>118</v>
      </c>
      <c r="C111" s="17">
        <v>0</v>
      </c>
      <c r="D111" s="17">
        <v>0</v>
      </c>
      <c r="E111" s="17">
        <f>+[1]Validado!I2474</f>
        <v>10645161</v>
      </c>
      <c r="F111" s="18">
        <f>+[1]Validado!I2512</f>
        <v>17793204.219999999</v>
      </c>
      <c r="G111" s="18">
        <f>+[1]Validado!I2515</f>
        <v>195300</v>
      </c>
      <c r="H111" s="18"/>
      <c r="I111" s="17">
        <f t="shared" si="3"/>
        <v>28633665.219999999</v>
      </c>
      <c r="J111" s="17"/>
    </row>
    <row r="112" spans="1:10">
      <c r="A112" s="15">
        <v>105</v>
      </c>
      <c r="B112" s="16" t="s">
        <v>119</v>
      </c>
      <c r="C112" s="17"/>
      <c r="D112" s="17"/>
      <c r="E112" s="17"/>
      <c r="F112" s="18"/>
      <c r="G112" s="18"/>
      <c r="H112" s="18">
        <f>+[1]Validado!I2523</f>
        <v>167442</v>
      </c>
      <c r="I112" s="17">
        <f t="shared" si="3"/>
        <v>167442</v>
      </c>
      <c r="J112" s="17"/>
    </row>
    <row r="113" spans="1:10">
      <c r="A113" s="15">
        <v>106</v>
      </c>
      <c r="B113" s="16" t="s">
        <v>120</v>
      </c>
      <c r="C113" s="17">
        <v>0</v>
      </c>
      <c r="D113" s="17">
        <v>0</v>
      </c>
      <c r="E113" s="17">
        <v>0</v>
      </c>
      <c r="F113" s="18">
        <v>0</v>
      </c>
      <c r="G113" s="18">
        <f>+[1]Validado!I2872</f>
        <v>0</v>
      </c>
      <c r="H113" s="18"/>
      <c r="I113" s="17">
        <f t="shared" si="3"/>
        <v>0</v>
      </c>
      <c r="J113" s="17"/>
    </row>
    <row r="114" spans="1:10">
      <c r="A114" s="15">
        <v>107</v>
      </c>
      <c r="B114" s="16" t="s">
        <v>121</v>
      </c>
      <c r="C114" s="17"/>
      <c r="D114" s="17">
        <f>+[1]Validado!I2612</f>
        <v>13817228.4</v>
      </c>
      <c r="E114" s="17">
        <f>+[1]Validado!I2630</f>
        <v>0</v>
      </c>
      <c r="F114" s="18">
        <v>0</v>
      </c>
      <c r="G114" s="18"/>
      <c r="H114" s="18"/>
      <c r="I114" s="17">
        <f t="shared" si="3"/>
        <v>13817228.4</v>
      </c>
      <c r="J114" s="17"/>
    </row>
    <row r="115" spans="1:10">
      <c r="A115" s="15">
        <v>108</v>
      </c>
      <c r="B115" s="16" t="s">
        <v>122</v>
      </c>
      <c r="C115" s="17">
        <v>1713559.33</v>
      </c>
      <c r="D115" s="17">
        <v>0</v>
      </c>
      <c r="E115" s="17">
        <v>0</v>
      </c>
      <c r="F115" s="18">
        <v>0</v>
      </c>
      <c r="G115" s="18"/>
      <c r="H115" s="18"/>
      <c r="I115" s="17">
        <f t="shared" si="3"/>
        <v>1713559.33</v>
      </c>
      <c r="J115" s="17"/>
    </row>
    <row r="116" spans="1:10">
      <c r="A116" s="15">
        <v>109</v>
      </c>
      <c r="B116" s="16" t="s">
        <v>123</v>
      </c>
      <c r="C116" s="17">
        <v>0</v>
      </c>
      <c r="D116" s="17">
        <v>0</v>
      </c>
      <c r="E116" s="17">
        <v>0</v>
      </c>
      <c r="F116" s="18">
        <v>0</v>
      </c>
      <c r="G116" s="18">
        <f>+[1]Validado!J2662</f>
        <v>92500</v>
      </c>
      <c r="H116" s="18"/>
      <c r="I116" s="17">
        <f t="shared" si="3"/>
        <v>92500</v>
      </c>
      <c r="J116" s="17"/>
    </row>
    <row r="117" spans="1:10">
      <c r="A117" s="15">
        <v>110</v>
      </c>
      <c r="B117" s="16" t="s">
        <v>124</v>
      </c>
      <c r="C117" s="17">
        <v>0</v>
      </c>
      <c r="D117" s="17">
        <v>0</v>
      </c>
      <c r="E117" s="17">
        <v>0</v>
      </c>
      <c r="F117" s="18">
        <v>0</v>
      </c>
      <c r="G117" s="18">
        <v>0</v>
      </c>
      <c r="H117" s="18"/>
      <c r="I117" s="17">
        <f t="shared" si="3"/>
        <v>0</v>
      </c>
      <c r="J117" s="17"/>
    </row>
    <row r="118" spans="1:10">
      <c r="A118" s="15">
        <v>111</v>
      </c>
      <c r="B118" s="16" t="s">
        <v>125</v>
      </c>
      <c r="C118" s="17"/>
      <c r="D118" s="17"/>
      <c r="E118" s="17"/>
      <c r="F118" s="18"/>
      <c r="G118" s="18"/>
      <c r="H118" s="18">
        <f>+[1]Validado!I2681</f>
        <v>137281</v>
      </c>
      <c r="I118" s="17">
        <f t="shared" si="3"/>
        <v>137281</v>
      </c>
      <c r="J118" s="17"/>
    </row>
    <row r="119" spans="1:10">
      <c r="A119" s="15">
        <v>112</v>
      </c>
      <c r="B119" s="16" t="s">
        <v>126</v>
      </c>
      <c r="C119" s="17">
        <v>0</v>
      </c>
      <c r="D119" s="17">
        <v>0</v>
      </c>
      <c r="E119" s="17">
        <v>0</v>
      </c>
      <c r="F119" s="18">
        <v>0</v>
      </c>
      <c r="G119" s="18">
        <f>+[1]Validado!J2693</f>
        <v>123900</v>
      </c>
      <c r="H119" s="18"/>
      <c r="I119" s="17">
        <f t="shared" si="3"/>
        <v>123900</v>
      </c>
      <c r="J119" s="17"/>
    </row>
    <row r="120" spans="1:10">
      <c r="A120" s="15">
        <v>113</v>
      </c>
      <c r="B120" s="16" t="s">
        <v>127</v>
      </c>
      <c r="C120" s="17">
        <v>83815.33</v>
      </c>
      <c r="D120" s="17">
        <v>0</v>
      </c>
      <c r="E120" s="17">
        <v>0</v>
      </c>
      <c r="F120" s="18">
        <v>0</v>
      </c>
      <c r="G120" s="18"/>
      <c r="H120" s="18"/>
      <c r="I120" s="17">
        <f t="shared" si="3"/>
        <v>83815.33</v>
      </c>
      <c r="J120" s="17"/>
    </row>
    <row r="121" spans="1:10">
      <c r="A121" s="15">
        <v>114</v>
      </c>
      <c r="B121" s="16" t="s">
        <v>128</v>
      </c>
      <c r="C121" s="17">
        <v>127900.5</v>
      </c>
      <c r="D121" s="17">
        <v>0</v>
      </c>
      <c r="E121" s="17">
        <f>+[1]Validado!I2654</f>
        <v>0</v>
      </c>
      <c r="F121" s="18">
        <f>+[1]Validado!I2660</f>
        <v>0</v>
      </c>
      <c r="G121" s="18"/>
      <c r="H121" s="18"/>
      <c r="I121" s="17">
        <f t="shared" si="3"/>
        <v>127900.5</v>
      </c>
      <c r="J121" s="17"/>
    </row>
    <row r="122" spans="1:10">
      <c r="A122" s="15">
        <v>115</v>
      </c>
      <c r="B122" s="16" t="s">
        <v>129</v>
      </c>
      <c r="C122" s="17">
        <f>+[1]Validado!I2636</f>
        <v>333984.24</v>
      </c>
      <c r="D122" s="17">
        <v>0</v>
      </c>
      <c r="E122" s="17">
        <v>0</v>
      </c>
      <c r="F122" s="18">
        <v>0</v>
      </c>
      <c r="G122" s="18"/>
      <c r="H122" s="18"/>
      <c r="I122" s="17">
        <f t="shared" si="3"/>
        <v>333984.24</v>
      </c>
      <c r="J122" s="17"/>
    </row>
    <row r="123" spans="1:10">
      <c r="A123" s="15">
        <v>116</v>
      </c>
      <c r="B123" s="16" t="s">
        <v>130</v>
      </c>
      <c r="C123" s="17">
        <f>+[1]Validado!J2765</f>
        <v>227721.41</v>
      </c>
      <c r="D123" s="17">
        <v>0</v>
      </c>
      <c r="E123" s="17">
        <v>0</v>
      </c>
      <c r="F123" s="18">
        <v>0</v>
      </c>
      <c r="G123" s="18"/>
      <c r="H123" s="18"/>
      <c r="I123" s="17">
        <f t="shared" si="3"/>
        <v>227721.41</v>
      </c>
      <c r="J123" s="17"/>
    </row>
    <row r="124" spans="1:10">
      <c r="A124" s="15">
        <v>117</v>
      </c>
      <c r="B124" s="16" t="s">
        <v>131</v>
      </c>
      <c r="C124" s="17">
        <v>0</v>
      </c>
      <c r="D124" s="17">
        <v>0</v>
      </c>
      <c r="E124" s="17">
        <v>0</v>
      </c>
      <c r="F124" s="18">
        <v>0</v>
      </c>
      <c r="G124" s="18">
        <v>0</v>
      </c>
      <c r="H124" s="18">
        <f>+[1]Validado!J2697</f>
        <v>56250</v>
      </c>
      <c r="I124" s="17">
        <f t="shared" si="3"/>
        <v>56250</v>
      </c>
      <c r="J124" s="17"/>
    </row>
    <row r="125" spans="1:10">
      <c r="A125" s="15">
        <v>118</v>
      </c>
      <c r="B125" s="16" t="s">
        <v>132</v>
      </c>
      <c r="C125" s="17">
        <f>+[1]Validado!J2792</f>
        <v>136931.04</v>
      </c>
      <c r="D125" s="17">
        <v>0</v>
      </c>
      <c r="E125" s="17">
        <v>0</v>
      </c>
      <c r="F125" s="18">
        <v>0</v>
      </c>
      <c r="G125" s="18"/>
      <c r="H125" s="18"/>
      <c r="I125" s="17">
        <f t="shared" si="3"/>
        <v>136931.04</v>
      </c>
      <c r="J125" s="17"/>
    </row>
    <row r="126" spans="1:10">
      <c r="A126" s="15">
        <v>119</v>
      </c>
      <c r="B126" s="16" t="s">
        <v>133</v>
      </c>
      <c r="C126" s="17">
        <v>0</v>
      </c>
      <c r="D126" s="17">
        <v>0</v>
      </c>
      <c r="E126" s="17">
        <v>0</v>
      </c>
      <c r="F126" s="18">
        <v>0</v>
      </c>
      <c r="G126" s="18">
        <v>0</v>
      </c>
      <c r="H126" s="18">
        <f>+[1]Validado!I2807</f>
        <v>0</v>
      </c>
      <c r="I126" s="17">
        <f t="shared" si="3"/>
        <v>0</v>
      </c>
      <c r="J126" s="17"/>
    </row>
    <row r="127" spans="1:10">
      <c r="A127" s="15">
        <v>120</v>
      </c>
      <c r="B127" s="16" t="s">
        <v>134</v>
      </c>
      <c r="C127" s="17">
        <f>15153772.52+3265294.88</f>
        <v>18419067.399999999</v>
      </c>
      <c r="D127" s="17">
        <f>+[1]Validado!J2707</f>
        <v>6219614.4800000004</v>
      </c>
      <c r="E127" s="17">
        <v>0</v>
      </c>
      <c r="F127" s="18">
        <v>0</v>
      </c>
      <c r="G127" s="18"/>
      <c r="H127" s="18"/>
      <c r="I127" s="17">
        <f t="shared" si="3"/>
        <v>24638681.879999999</v>
      </c>
      <c r="J127" s="17"/>
    </row>
    <row r="128" spans="1:10">
      <c r="A128" s="15">
        <v>121</v>
      </c>
      <c r="B128" s="16" t="s">
        <v>135</v>
      </c>
      <c r="C128" s="17">
        <f>+[1]Validado!J2723</f>
        <v>15232333.939999999</v>
      </c>
      <c r="D128" s="17">
        <v>0</v>
      </c>
      <c r="E128" s="17">
        <v>0</v>
      </c>
      <c r="F128" s="18">
        <v>0</v>
      </c>
      <c r="G128" s="18"/>
      <c r="H128" s="18"/>
      <c r="I128" s="17">
        <f t="shared" si="3"/>
        <v>15232333.939999999</v>
      </c>
      <c r="J128" s="17"/>
    </row>
    <row r="129" spans="1:10">
      <c r="A129" s="15">
        <v>122</v>
      </c>
      <c r="B129" s="16" t="s">
        <v>136</v>
      </c>
      <c r="C129" s="17">
        <v>0</v>
      </c>
      <c r="D129" s="17">
        <v>0</v>
      </c>
      <c r="E129" s="17">
        <f>+[1]Validado!J2686</f>
        <v>784700</v>
      </c>
      <c r="F129" s="18">
        <v>0</v>
      </c>
      <c r="G129" s="18"/>
      <c r="H129" s="18"/>
      <c r="I129" s="17">
        <f t="shared" si="3"/>
        <v>784700</v>
      </c>
      <c r="J129" s="17"/>
    </row>
    <row r="130" spans="1:10">
      <c r="A130" s="15">
        <v>123</v>
      </c>
      <c r="B130" s="16" t="s">
        <v>137</v>
      </c>
      <c r="C130" s="17">
        <f>+[1]Validado!J2758</f>
        <v>325310</v>
      </c>
      <c r="D130" s="17">
        <v>0</v>
      </c>
      <c r="E130" s="17">
        <v>0</v>
      </c>
      <c r="F130" s="18">
        <v>0</v>
      </c>
      <c r="G130" s="18"/>
      <c r="H130" s="18"/>
      <c r="I130" s="17">
        <f t="shared" si="3"/>
        <v>325310</v>
      </c>
      <c r="J130" s="17"/>
    </row>
    <row r="131" spans="1:10">
      <c r="A131" s="15">
        <v>124</v>
      </c>
      <c r="B131" s="16" t="s">
        <v>138</v>
      </c>
      <c r="C131" s="17">
        <v>0</v>
      </c>
      <c r="D131" s="17">
        <v>0</v>
      </c>
      <c r="E131" s="17">
        <v>0</v>
      </c>
      <c r="F131" s="18">
        <v>0</v>
      </c>
      <c r="G131" s="18">
        <v>0</v>
      </c>
      <c r="H131" s="18">
        <f>+[1]Validado!I2819</f>
        <v>715524.64</v>
      </c>
      <c r="I131" s="17">
        <f t="shared" si="3"/>
        <v>715524.64</v>
      </c>
      <c r="J131" s="17"/>
    </row>
    <row r="132" spans="1:10">
      <c r="A132" s="15">
        <v>125</v>
      </c>
      <c r="B132" s="16" t="s">
        <v>139</v>
      </c>
      <c r="C132" s="17">
        <v>0</v>
      </c>
      <c r="D132" s="17">
        <f>+[1]Validado!J2822</f>
        <v>5179269.04</v>
      </c>
      <c r="E132" s="17">
        <v>0</v>
      </c>
      <c r="F132" s="18">
        <v>0</v>
      </c>
      <c r="G132" s="18"/>
      <c r="H132" s="18"/>
      <c r="I132" s="17">
        <f t="shared" si="3"/>
        <v>5179269.04</v>
      </c>
      <c r="J132" s="17"/>
    </row>
    <row r="133" spans="1:10">
      <c r="A133" s="15">
        <v>126</v>
      </c>
      <c r="B133" s="16" t="s">
        <v>140</v>
      </c>
      <c r="C133" s="17">
        <f>+[1]Validado!J2840</f>
        <v>212754.76</v>
      </c>
      <c r="D133" s="17">
        <v>0</v>
      </c>
      <c r="E133" s="17">
        <v>0</v>
      </c>
      <c r="F133" s="18">
        <v>0</v>
      </c>
      <c r="G133" s="18"/>
      <c r="H133" s="18"/>
      <c r="I133" s="17">
        <f t="shared" si="3"/>
        <v>212754.76</v>
      </c>
      <c r="J133" s="17"/>
    </row>
    <row r="134" spans="1:10">
      <c r="A134" s="15">
        <v>127</v>
      </c>
      <c r="B134" s="16" t="s">
        <v>141</v>
      </c>
      <c r="C134" s="17">
        <v>87792</v>
      </c>
      <c r="D134" s="17">
        <v>0</v>
      </c>
      <c r="E134" s="17">
        <v>0</v>
      </c>
      <c r="F134" s="18">
        <v>0</v>
      </c>
      <c r="G134" s="18"/>
      <c r="H134" s="18"/>
      <c r="I134" s="17">
        <f t="shared" si="3"/>
        <v>87792</v>
      </c>
      <c r="J134" s="17"/>
    </row>
    <row r="135" spans="1:10">
      <c r="A135" s="15">
        <v>128</v>
      </c>
      <c r="B135" s="16" t="s">
        <v>142</v>
      </c>
      <c r="C135" s="17"/>
      <c r="D135" s="17"/>
      <c r="E135" s="17"/>
      <c r="F135" s="18"/>
      <c r="G135" s="18"/>
      <c r="H135" s="18">
        <f>+[1]Validado!I2790</f>
        <v>0</v>
      </c>
      <c r="I135" s="17">
        <f t="shared" si="3"/>
        <v>0</v>
      </c>
      <c r="J135" s="17"/>
    </row>
    <row r="136" spans="1:10">
      <c r="A136" s="15">
        <v>129</v>
      </c>
      <c r="B136" s="16" t="s">
        <v>143</v>
      </c>
      <c r="C136" s="17">
        <f>+[1]Validado!J2852</f>
        <v>1938547.69</v>
      </c>
      <c r="D136" s="17">
        <v>0</v>
      </c>
      <c r="E136" s="17">
        <v>0</v>
      </c>
      <c r="F136" s="18">
        <v>0</v>
      </c>
      <c r="G136" s="18"/>
      <c r="H136" s="18"/>
      <c r="I136" s="17">
        <f t="shared" si="3"/>
        <v>1938547.69</v>
      </c>
      <c r="J136" s="17"/>
    </row>
    <row r="137" spans="1:10">
      <c r="A137" s="15">
        <v>130</v>
      </c>
      <c r="B137" s="16" t="s">
        <v>144</v>
      </c>
      <c r="C137" s="17">
        <v>0</v>
      </c>
      <c r="D137" s="17">
        <v>0</v>
      </c>
      <c r="E137" s="17">
        <v>0</v>
      </c>
      <c r="F137" s="18">
        <v>0</v>
      </c>
      <c r="G137" s="18">
        <f>+[1]Validado!J2874</f>
        <v>0</v>
      </c>
      <c r="H137" s="18"/>
      <c r="I137" s="17">
        <f t="shared" si="3"/>
        <v>0</v>
      </c>
      <c r="J137" s="17"/>
    </row>
    <row r="138" spans="1:10">
      <c r="A138" s="15">
        <v>131</v>
      </c>
      <c r="B138" s="16" t="s">
        <v>145</v>
      </c>
      <c r="C138" s="17">
        <v>1576431.47</v>
      </c>
      <c r="D138" s="17">
        <v>0</v>
      </c>
      <c r="E138" s="17">
        <v>0</v>
      </c>
      <c r="F138" s="18">
        <v>0</v>
      </c>
      <c r="G138" s="18"/>
      <c r="H138" s="18"/>
      <c r="I138" s="17">
        <f t="shared" si="3"/>
        <v>1576431.47</v>
      </c>
      <c r="J138" s="17"/>
    </row>
    <row r="139" spans="1:10">
      <c r="A139" s="15">
        <v>132</v>
      </c>
      <c r="B139" s="16" t="s">
        <v>146</v>
      </c>
      <c r="C139" s="17">
        <v>0</v>
      </c>
      <c r="D139" s="17">
        <f>+[1]Validado!J2890</f>
        <v>208246.39999999999</v>
      </c>
      <c r="E139" s="17">
        <f>+[1]Validado!I2897</f>
        <v>0</v>
      </c>
      <c r="F139" s="18"/>
      <c r="G139" s="18"/>
      <c r="H139" s="18"/>
      <c r="I139" s="17">
        <f t="shared" si="3"/>
        <v>208246.39999999999</v>
      </c>
      <c r="J139" s="17"/>
    </row>
    <row r="140" spans="1:10">
      <c r="A140" s="15">
        <v>133</v>
      </c>
      <c r="B140" s="16" t="s">
        <v>147</v>
      </c>
      <c r="C140" s="17">
        <v>30391.18</v>
      </c>
      <c r="D140" s="17">
        <v>0</v>
      </c>
      <c r="E140" s="17">
        <v>0</v>
      </c>
      <c r="F140" s="18">
        <v>0</v>
      </c>
      <c r="G140" s="18"/>
      <c r="H140" s="18"/>
      <c r="I140" s="17">
        <f t="shared" si="3"/>
        <v>30391.18</v>
      </c>
      <c r="J140" s="17"/>
    </row>
    <row r="141" spans="1:10">
      <c r="A141" s="15">
        <v>134</v>
      </c>
      <c r="B141" s="16" t="s">
        <v>148</v>
      </c>
      <c r="C141" s="17">
        <v>0</v>
      </c>
      <c r="D141" s="17">
        <v>0</v>
      </c>
      <c r="E141" s="17">
        <f>+[1]Validado!J1880</f>
        <v>299867.5</v>
      </c>
      <c r="F141" s="18">
        <v>0</v>
      </c>
      <c r="G141" s="18">
        <f>+[1]Validado!I1918</f>
        <v>148473.5</v>
      </c>
      <c r="H141" s="18"/>
      <c r="I141" s="17">
        <f t="shared" si="3"/>
        <v>448341</v>
      </c>
      <c r="J141" s="17"/>
    </row>
    <row r="142" spans="1:10">
      <c r="A142" s="15">
        <v>135</v>
      </c>
      <c r="B142" s="16" t="s">
        <v>149</v>
      </c>
      <c r="C142" s="17">
        <v>33174</v>
      </c>
      <c r="D142" s="17">
        <v>0</v>
      </c>
      <c r="E142" s="17">
        <v>0</v>
      </c>
      <c r="F142" s="18">
        <v>0</v>
      </c>
      <c r="G142" s="18"/>
      <c r="H142" s="18"/>
      <c r="I142" s="17">
        <f t="shared" si="3"/>
        <v>33174</v>
      </c>
      <c r="J142" s="17"/>
    </row>
    <row r="143" spans="1:10">
      <c r="A143" s="15">
        <v>136</v>
      </c>
      <c r="B143" s="16" t="s">
        <v>150</v>
      </c>
      <c r="C143" s="17">
        <v>120714</v>
      </c>
      <c r="D143" s="17">
        <v>0</v>
      </c>
      <c r="E143" s="17">
        <v>0</v>
      </c>
      <c r="F143" s="18">
        <v>0</v>
      </c>
      <c r="G143" s="18"/>
      <c r="H143" s="18"/>
      <c r="I143" s="17">
        <f t="shared" si="3"/>
        <v>120714</v>
      </c>
      <c r="J143" s="17"/>
    </row>
    <row r="144" spans="1:10">
      <c r="A144" s="15">
        <v>137</v>
      </c>
      <c r="B144" s="16" t="s">
        <v>151</v>
      </c>
      <c r="C144" s="17">
        <v>13098.72</v>
      </c>
      <c r="D144" s="17">
        <v>0</v>
      </c>
      <c r="E144" s="17">
        <v>0</v>
      </c>
      <c r="F144" s="18">
        <v>0</v>
      </c>
      <c r="G144" s="18"/>
      <c r="H144" s="18"/>
      <c r="I144" s="17">
        <f t="shared" si="3"/>
        <v>13098.72</v>
      </c>
      <c r="J144" s="17"/>
    </row>
    <row r="145" spans="1:10">
      <c r="A145" s="15">
        <v>138</v>
      </c>
      <c r="B145" s="16" t="s">
        <v>152</v>
      </c>
      <c r="C145" s="17">
        <v>0</v>
      </c>
      <c r="D145" s="17">
        <v>0</v>
      </c>
      <c r="E145" s="17">
        <v>0</v>
      </c>
      <c r="F145" s="18">
        <f>+[1]Validado!I2919</f>
        <v>0</v>
      </c>
      <c r="G145" s="18">
        <f>+[1]Validado!I2940</f>
        <v>2474651.2000000002</v>
      </c>
      <c r="H145" s="18">
        <f>+[1]Validado!I2946</f>
        <v>0</v>
      </c>
      <c r="I145" s="17">
        <f t="shared" si="3"/>
        <v>2474651.2000000002</v>
      </c>
      <c r="J145" s="17"/>
    </row>
    <row r="146" spans="1:10">
      <c r="A146" s="15">
        <v>139</v>
      </c>
      <c r="B146" s="16" t="s">
        <v>153</v>
      </c>
      <c r="C146" s="17"/>
      <c r="D146" s="17"/>
      <c r="E146" s="17"/>
      <c r="F146" s="18"/>
      <c r="G146" s="18"/>
      <c r="H146" s="18">
        <f>[1]Validado!I2966</f>
        <v>74400</v>
      </c>
      <c r="I146" s="17">
        <f t="shared" si="3"/>
        <v>74400</v>
      </c>
      <c r="J146" s="17"/>
    </row>
    <row r="147" spans="1:10">
      <c r="A147" s="15">
        <v>140</v>
      </c>
      <c r="B147" s="16" t="s">
        <v>154</v>
      </c>
      <c r="C147" s="17">
        <v>69104.070000000007</v>
      </c>
      <c r="D147" s="17">
        <v>0</v>
      </c>
      <c r="E147" s="17">
        <v>0</v>
      </c>
      <c r="F147" s="18">
        <v>0</v>
      </c>
      <c r="G147" s="18"/>
      <c r="H147" s="18"/>
      <c r="I147" s="17">
        <f t="shared" si="3"/>
        <v>69104.070000000007</v>
      </c>
      <c r="J147" s="17"/>
    </row>
    <row r="148" spans="1:10">
      <c r="A148" s="15">
        <v>141</v>
      </c>
      <c r="B148" s="16" t="s">
        <v>155</v>
      </c>
      <c r="C148" s="17"/>
      <c r="D148" s="17"/>
      <c r="E148" s="17"/>
      <c r="F148" s="18"/>
      <c r="G148" s="18"/>
      <c r="H148" s="18">
        <f>[1]Validado!J2976</f>
        <v>0</v>
      </c>
      <c r="I148" s="17">
        <f t="shared" si="3"/>
        <v>0</v>
      </c>
      <c r="J148" s="17"/>
    </row>
    <row r="149" spans="1:10">
      <c r="A149" s="15">
        <v>142</v>
      </c>
      <c r="B149" s="16" t="s">
        <v>156</v>
      </c>
      <c r="C149" s="17">
        <f>+[1]Validado!I3135</f>
        <v>1490544.42</v>
      </c>
      <c r="D149" s="17"/>
      <c r="E149" s="17"/>
      <c r="F149" s="18"/>
      <c r="G149" s="18"/>
      <c r="H149" s="18"/>
      <c r="I149" s="17">
        <f t="shared" si="3"/>
        <v>1490544.42</v>
      </c>
      <c r="J149" s="17"/>
    </row>
    <row r="150" spans="1:10">
      <c r="A150" s="15">
        <v>143</v>
      </c>
      <c r="B150" s="16" t="s">
        <v>157</v>
      </c>
      <c r="C150" s="17"/>
      <c r="D150" s="17">
        <f>+[1]Validado!I3153</f>
        <v>144000</v>
      </c>
      <c r="E150" s="17">
        <v>0</v>
      </c>
      <c r="F150" s="18">
        <f>+[1]Validado!I3185</f>
        <v>0</v>
      </c>
      <c r="G150" s="18">
        <f>+[1]Validado!I3261</f>
        <v>547320</v>
      </c>
      <c r="H150" s="18">
        <f>+[1]Validado!I3276</f>
        <v>105000</v>
      </c>
      <c r="I150" s="17">
        <f t="shared" si="3"/>
        <v>796320</v>
      </c>
      <c r="J150" s="17"/>
    </row>
    <row r="151" spans="1:10">
      <c r="A151" s="15">
        <v>144</v>
      </c>
      <c r="B151" s="16" t="s">
        <v>158</v>
      </c>
      <c r="C151" s="17"/>
      <c r="D151" s="17"/>
      <c r="E151" s="17">
        <f>+[1]Validado!I3016</f>
        <v>2206600</v>
      </c>
      <c r="F151" s="18">
        <f>+[1]Validado!I3049</f>
        <v>418404.22</v>
      </c>
      <c r="G151" s="18"/>
      <c r="H151" s="18"/>
      <c r="I151" s="17">
        <f t="shared" si="3"/>
        <v>2625004.2199999997</v>
      </c>
      <c r="J151" s="17"/>
    </row>
    <row r="152" spans="1:10">
      <c r="A152" s="15">
        <v>145</v>
      </c>
      <c r="B152" s="16" t="s">
        <v>159</v>
      </c>
      <c r="C152" s="17"/>
      <c r="D152" s="17"/>
      <c r="E152" s="17"/>
      <c r="F152" s="18"/>
      <c r="G152" s="18"/>
      <c r="H152" s="18">
        <f>+[1]Validado!I3102</f>
        <v>74997.259999999995</v>
      </c>
      <c r="I152" s="17">
        <f>+H152</f>
        <v>74997.259999999995</v>
      </c>
      <c r="J152" s="17"/>
    </row>
    <row r="153" spans="1:10">
      <c r="A153" s="15">
        <v>146</v>
      </c>
      <c r="B153" s="16" t="s">
        <v>160</v>
      </c>
      <c r="C153" s="17"/>
      <c r="D153" s="17"/>
      <c r="E153" s="17"/>
      <c r="F153" s="18"/>
      <c r="G153" s="18"/>
      <c r="H153" s="18">
        <f>+[1]Validado!I3094</f>
        <v>55000</v>
      </c>
      <c r="I153" s="17">
        <f t="shared" ref="I153:I165" si="4">+C153+D153+E153+F153+G153+H153</f>
        <v>55000</v>
      </c>
      <c r="J153" s="17"/>
    </row>
    <row r="154" spans="1:10">
      <c r="A154" s="15">
        <v>147</v>
      </c>
      <c r="B154" s="16" t="s">
        <v>161</v>
      </c>
      <c r="C154" s="17">
        <v>398227.48</v>
      </c>
      <c r="D154" s="17"/>
      <c r="E154" s="17"/>
      <c r="F154" s="18"/>
      <c r="G154" s="18"/>
      <c r="H154" s="18"/>
      <c r="I154" s="17">
        <f t="shared" si="4"/>
        <v>398227.48</v>
      </c>
      <c r="J154" s="17"/>
    </row>
    <row r="155" spans="1:10">
      <c r="A155" s="15">
        <v>148</v>
      </c>
      <c r="B155" s="16" t="s">
        <v>162</v>
      </c>
      <c r="C155" s="17">
        <v>0</v>
      </c>
      <c r="D155" s="17">
        <f>+[1]Validado!J2880</f>
        <v>694041.44</v>
      </c>
      <c r="E155" s="17">
        <v>0</v>
      </c>
      <c r="F155" s="18">
        <v>0</v>
      </c>
      <c r="G155" s="18">
        <v>0</v>
      </c>
      <c r="H155" s="18"/>
      <c r="I155" s="17">
        <f t="shared" si="4"/>
        <v>694041.44</v>
      </c>
      <c r="J155" s="17"/>
    </row>
    <row r="156" spans="1:10">
      <c r="A156" s="15">
        <v>149</v>
      </c>
      <c r="B156" s="16" t="s">
        <v>163</v>
      </c>
      <c r="C156" s="17">
        <v>0</v>
      </c>
      <c r="D156" s="17">
        <v>0</v>
      </c>
      <c r="E156" s="17">
        <v>0</v>
      </c>
      <c r="F156" s="18">
        <v>0</v>
      </c>
      <c r="G156" s="18">
        <f>+[1]Validado!I3307</f>
        <v>550148.26</v>
      </c>
      <c r="H156" s="18">
        <f>+[1]Validado!I3315</f>
        <v>107700</v>
      </c>
      <c r="I156" s="17">
        <f t="shared" si="4"/>
        <v>657848.26</v>
      </c>
      <c r="J156" s="17"/>
    </row>
    <row r="157" spans="1:10">
      <c r="A157" s="15">
        <v>150</v>
      </c>
      <c r="B157" s="16" t="s">
        <v>164</v>
      </c>
      <c r="C157" s="17">
        <v>253846.54</v>
      </c>
      <c r="D157" s="17"/>
      <c r="E157" s="17"/>
      <c r="F157" s="18"/>
      <c r="G157" s="18"/>
      <c r="H157" s="18"/>
      <c r="I157" s="17">
        <f t="shared" si="4"/>
        <v>253846.54</v>
      </c>
      <c r="J157" s="17"/>
    </row>
    <row r="158" spans="1:10">
      <c r="A158" s="15">
        <v>151</v>
      </c>
      <c r="B158" s="16" t="s">
        <v>165</v>
      </c>
      <c r="C158" s="17">
        <f>+[1]Validado!I3339</f>
        <v>121610</v>
      </c>
      <c r="D158" s="17"/>
      <c r="E158" s="17"/>
      <c r="F158" s="18"/>
      <c r="G158" s="18"/>
      <c r="H158" s="18"/>
      <c r="I158" s="17">
        <f t="shared" si="4"/>
        <v>121610</v>
      </c>
      <c r="J158" s="17"/>
    </row>
    <row r="159" spans="1:10">
      <c r="A159" s="15">
        <v>152</v>
      </c>
      <c r="B159" s="16" t="s">
        <v>166</v>
      </c>
      <c r="C159" s="17">
        <v>0</v>
      </c>
      <c r="D159" s="17">
        <v>0</v>
      </c>
      <c r="E159" s="17">
        <v>0</v>
      </c>
      <c r="F159" s="18">
        <f>+[1]Validado!J3319</f>
        <v>784439.6</v>
      </c>
      <c r="G159" s="18"/>
      <c r="H159" s="18"/>
      <c r="I159" s="17">
        <f t="shared" si="4"/>
        <v>784439.6</v>
      </c>
      <c r="J159" s="17"/>
    </row>
    <row r="160" spans="1:10">
      <c r="A160" s="15">
        <v>153</v>
      </c>
      <c r="B160" s="16" t="s">
        <v>167</v>
      </c>
      <c r="C160" s="17">
        <f>+[1]Validado!I2360</f>
        <v>422500</v>
      </c>
      <c r="D160" s="17">
        <v>0</v>
      </c>
      <c r="E160" s="17">
        <v>0</v>
      </c>
      <c r="F160" s="18">
        <f>+[1]Validado!I2373</f>
        <v>0</v>
      </c>
      <c r="G160" s="18">
        <f>+[1]Validado!I2416</f>
        <v>1234439.97</v>
      </c>
      <c r="H160" s="18">
        <f>[1]Validado!I2427</f>
        <v>430806.4</v>
      </c>
      <c r="I160" s="17">
        <f t="shared" si="4"/>
        <v>2087746.37</v>
      </c>
      <c r="J160" s="17"/>
    </row>
    <row r="161" spans="1:10">
      <c r="A161" s="15">
        <v>154</v>
      </c>
      <c r="B161" s="16" t="s">
        <v>168</v>
      </c>
      <c r="C161" s="17"/>
      <c r="D161" s="17">
        <f>+[1]Validado!I3343</f>
        <v>82883.199999999997</v>
      </c>
      <c r="E161" s="17">
        <f>+[1]Validado!I3393</f>
        <v>0</v>
      </c>
      <c r="F161" s="18">
        <f>+[1]Validado!I3407</f>
        <v>0</v>
      </c>
      <c r="G161" s="18">
        <v>0</v>
      </c>
      <c r="H161" s="18"/>
      <c r="I161" s="17">
        <f t="shared" si="4"/>
        <v>82883.199999999997</v>
      </c>
      <c r="J161" s="17"/>
    </row>
    <row r="162" spans="1:10">
      <c r="A162" s="15">
        <v>155</v>
      </c>
      <c r="B162" s="16" t="s">
        <v>169</v>
      </c>
      <c r="C162" s="17"/>
      <c r="D162" s="17"/>
      <c r="E162" s="17"/>
      <c r="F162" s="18"/>
      <c r="G162" s="18"/>
      <c r="H162" s="18">
        <f>+[1]Validado!I6720</f>
        <v>372644</v>
      </c>
      <c r="I162" s="17">
        <f t="shared" si="4"/>
        <v>372644</v>
      </c>
      <c r="J162" s="17"/>
    </row>
    <row r="163" spans="1:10">
      <c r="A163" s="15">
        <v>156</v>
      </c>
      <c r="B163" s="16" t="s">
        <v>170</v>
      </c>
      <c r="C163" s="17">
        <v>0</v>
      </c>
      <c r="D163" s="17">
        <v>0</v>
      </c>
      <c r="E163" s="17">
        <v>0</v>
      </c>
      <c r="F163" s="18">
        <v>0</v>
      </c>
      <c r="G163" s="18">
        <f>+[1]Validado!J3429</f>
        <v>0</v>
      </c>
      <c r="H163" s="18"/>
      <c r="I163" s="17">
        <f t="shared" si="4"/>
        <v>0</v>
      </c>
      <c r="J163" s="17"/>
    </row>
    <row r="164" spans="1:10">
      <c r="A164" s="15">
        <v>157</v>
      </c>
      <c r="B164" s="16" t="s">
        <v>171</v>
      </c>
      <c r="C164" s="17">
        <v>0</v>
      </c>
      <c r="D164" s="17">
        <v>0</v>
      </c>
      <c r="E164" s="17">
        <v>0</v>
      </c>
      <c r="F164" s="18">
        <v>0</v>
      </c>
      <c r="G164" s="18">
        <f>+[1]Validado!I3412</f>
        <v>241605</v>
      </c>
      <c r="H164" s="18">
        <f>+[1]Validado!I3425</f>
        <v>0</v>
      </c>
      <c r="I164" s="17">
        <f t="shared" si="4"/>
        <v>241605</v>
      </c>
      <c r="J164" s="17"/>
    </row>
    <row r="165" spans="1:10">
      <c r="A165" s="15">
        <v>158</v>
      </c>
      <c r="B165" s="16" t="s">
        <v>172</v>
      </c>
      <c r="C165" s="17"/>
      <c r="D165" s="17">
        <f>+[1]Validado!I3440</f>
        <v>2216403.1</v>
      </c>
      <c r="E165" s="17">
        <f>+[1]Validado!I3450</f>
        <v>0</v>
      </c>
      <c r="F165" s="18">
        <v>0</v>
      </c>
      <c r="G165" s="18">
        <f>+[1]Validado!I3456</f>
        <v>0</v>
      </c>
      <c r="H165" s="18"/>
      <c r="I165" s="17">
        <f t="shared" si="4"/>
        <v>2216403.1</v>
      </c>
      <c r="J165" s="17"/>
    </row>
    <row r="166" spans="1:10">
      <c r="A166" s="15">
        <v>159</v>
      </c>
      <c r="B166" s="16" t="s">
        <v>173</v>
      </c>
      <c r="C166" s="17"/>
      <c r="D166" s="17"/>
      <c r="E166" s="17"/>
      <c r="F166" s="18"/>
      <c r="G166" s="18"/>
      <c r="H166" s="18">
        <f>+[1]Validado!I3463</f>
        <v>92040</v>
      </c>
      <c r="I166" s="17">
        <f>+H166</f>
        <v>92040</v>
      </c>
      <c r="J166" s="17"/>
    </row>
    <row r="167" spans="1:10">
      <c r="A167" s="15">
        <v>160</v>
      </c>
      <c r="B167" s="16" t="s">
        <v>174</v>
      </c>
      <c r="C167" s="17">
        <v>0</v>
      </c>
      <c r="D167" s="17">
        <f>+[1]Validado!I3471</f>
        <v>1614972.78</v>
      </c>
      <c r="E167" s="17">
        <f>+[1]Validado!I3482</f>
        <v>0</v>
      </c>
      <c r="F167" s="18">
        <v>0</v>
      </c>
      <c r="G167" s="18"/>
      <c r="H167" s="18"/>
      <c r="I167" s="17">
        <f t="shared" ref="I167:I183" si="5">+C167+D167+E167+F167+G167+H167</f>
        <v>1614972.78</v>
      </c>
      <c r="J167" s="17"/>
    </row>
    <row r="168" spans="1:10">
      <c r="A168" s="15">
        <v>161</v>
      </c>
      <c r="B168" s="16" t="s">
        <v>175</v>
      </c>
      <c r="C168" s="17"/>
      <c r="D168" s="17">
        <f>+[1]Validado!I3527</f>
        <v>532547.88</v>
      </c>
      <c r="E168" s="17">
        <f>+[1]Validado!I3529</f>
        <v>12200</v>
      </c>
      <c r="F168" s="18"/>
      <c r="G168" s="18"/>
      <c r="H168" s="18"/>
      <c r="I168" s="17">
        <f t="shared" si="5"/>
        <v>544747.88</v>
      </c>
      <c r="J168" s="17"/>
    </row>
    <row r="169" spans="1:10">
      <c r="A169" s="15">
        <v>162</v>
      </c>
      <c r="B169" s="16" t="s">
        <v>176</v>
      </c>
      <c r="C169" s="17"/>
      <c r="D169" s="17"/>
      <c r="E169" s="17"/>
      <c r="F169" s="18"/>
      <c r="G169" s="18"/>
      <c r="H169" s="18">
        <f>+[1]Validado!I3508</f>
        <v>0</v>
      </c>
      <c r="I169" s="17">
        <f t="shared" si="5"/>
        <v>0</v>
      </c>
      <c r="J169" s="17"/>
    </row>
    <row r="170" spans="1:10">
      <c r="A170" s="15">
        <v>163</v>
      </c>
      <c r="B170" s="16" t="s">
        <v>177</v>
      </c>
      <c r="C170" s="17"/>
      <c r="D170" s="17"/>
      <c r="E170" s="17"/>
      <c r="F170" s="18"/>
      <c r="G170" s="18"/>
      <c r="H170" s="18">
        <f>+[1]Validado!I3514</f>
        <v>0</v>
      </c>
      <c r="I170" s="17">
        <f t="shared" si="5"/>
        <v>0</v>
      </c>
      <c r="J170" s="17"/>
    </row>
    <row r="171" spans="1:10">
      <c r="A171" s="15">
        <v>164</v>
      </c>
      <c r="B171" s="16" t="s">
        <v>178</v>
      </c>
      <c r="C171" s="17">
        <v>0</v>
      </c>
      <c r="D171" s="17">
        <v>0</v>
      </c>
      <c r="E171" s="17">
        <v>0</v>
      </c>
      <c r="F171" s="18">
        <v>0</v>
      </c>
      <c r="G171" s="18">
        <f>+[1]Validado!I3535</f>
        <v>0</v>
      </c>
      <c r="H171" s="18">
        <f>+[1]Validado!I3543</f>
        <v>0</v>
      </c>
      <c r="I171" s="17">
        <f t="shared" si="5"/>
        <v>0</v>
      </c>
      <c r="J171" s="17"/>
    </row>
    <row r="172" spans="1:10">
      <c r="A172" s="15">
        <v>165</v>
      </c>
      <c r="B172" s="16" t="s">
        <v>179</v>
      </c>
      <c r="C172" s="17">
        <f>+[1]Validado!I3550+[1]Validado!I3555</f>
        <v>1027228</v>
      </c>
      <c r="D172" s="17">
        <f>+[1]Validado!I3558</f>
        <v>129800</v>
      </c>
      <c r="E172" s="17">
        <f>+[1]Validado!I3562</f>
        <v>369340</v>
      </c>
      <c r="F172" s="18"/>
      <c r="G172" s="18"/>
      <c r="H172" s="18"/>
      <c r="I172" s="17">
        <f t="shared" si="5"/>
        <v>1526368</v>
      </c>
      <c r="J172" s="17"/>
    </row>
    <row r="173" spans="1:10">
      <c r="A173" s="15">
        <v>166</v>
      </c>
      <c r="B173" s="16" t="s">
        <v>180</v>
      </c>
      <c r="C173" s="17">
        <v>18880</v>
      </c>
      <c r="D173" s="17">
        <v>0</v>
      </c>
      <c r="E173" s="17">
        <v>0</v>
      </c>
      <c r="F173" s="18">
        <v>0</v>
      </c>
      <c r="G173" s="18"/>
      <c r="H173" s="18"/>
      <c r="I173" s="17">
        <f t="shared" si="5"/>
        <v>18880</v>
      </c>
      <c r="J173" s="17"/>
    </row>
    <row r="174" spans="1:10">
      <c r="A174" s="15">
        <v>167</v>
      </c>
      <c r="B174" s="16" t="s">
        <v>181</v>
      </c>
      <c r="C174" s="17">
        <v>0</v>
      </c>
      <c r="D174" s="17">
        <v>0</v>
      </c>
      <c r="E174" s="17">
        <v>0</v>
      </c>
      <c r="F174" s="18">
        <v>0</v>
      </c>
      <c r="G174" s="18">
        <v>0</v>
      </c>
      <c r="H174" s="18">
        <f>+[1]Validado!I3567</f>
        <v>0</v>
      </c>
      <c r="I174" s="17">
        <f t="shared" si="5"/>
        <v>0</v>
      </c>
      <c r="J174" s="17"/>
    </row>
    <row r="175" spans="1:10">
      <c r="A175" s="15">
        <v>168</v>
      </c>
      <c r="B175" s="16" t="s">
        <v>182</v>
      </c>
      <c r="C175" s="17">
        <f>+[1]Validado!J3884</f>
        <v>398860.36</v>
      </c>
      <c r="D175" s="17"/>
      <c r="E175" s="17"/>
      <c r="F175" s="18"/>
      <c r="G175" s="18"/>
      <c r="H175" s="18"/>
      <c r="I175" s="17">
        <f t="shared" si="5"/>
        <v>398860.36</v>
      </c>
      <c r="J175" s="17"/>
    </row>
    <row r="176" spans="1:10">
      <c r="A176" s="15">
        <v>169</v>
      </c>
      <c r="B176" s="16" t="s">
        <v>183</v>
      </c>
      <c r="C176" s="17">
        <v>326000</v>
      </c>
      <c r="D176" s="17">
        <v>0</v>
      </c>
      <c r="E176" s="17">
        <v>0</v>
      </c>
      <c r="F176" s="18">
        <v>0</v>
      </c>
      <c r="G176" s="18"/>
      <c r="H176" s="18"/>
      <c r="I176" s="17">
        <f t="shared" si="5"/>
        <v>326000</v>
      </c>
      <c r="J176" s="17"/>
    </row>
    <row r="177" spans="1:10">
      <c r="A177" s="15">
        <v>170</v>
      </c>
      <c r="B177" s="16" t="s">
        <v>184</v>
      </c>
      <c r="C177" s="17">
        <v>120995.15</v>
      </c>
      <c r="D177" s="17">
        <v>0</v>
      </c>
      <c r="E177" s="17">
        <v>0</v>
      </c>
      <c r="F177" s="18">
        <v>0</v>
      </c>
      <c r="G177" s="18"/>
      <c r="H177" s="18"/>
      <c r="I177" s="17">
        <f t="shared" si="5"/>
        <v>120995.15</v>
      </c>
      <c r="J177" s="17"/>
    </row>
    <row r="178" spans="1:10">
      <c r="A178" s="15">
        <v>171</v>
      </c>
      <c r="B178" s="16" t="s">
        <v>185</v>
      </c>
      <c r="C178" s="17">
        <v>0</v>
      </c>
      <c r="D178" s="17">
        <v>0</v>
      </c>
      <c r="E178" s="17">
        <v>0</v>
      </c>
      <c r="F178" s="18">
        <v>0</v>
      </c>
      <c r="G178" s="18">
        <v>0</v>
      </c>
      <c r="H178" s="18">
        <f>+[1]Validado!J3701</f>
        <v>0</v>
      </c>
      <c r="I178" s="17">
        <f t="shared" si="5"/>
        <v>0</v>
      </c>
      <c r="J178" s="17"/>
    </row>
    <row r="179" spans="1:10">
      <c r="A179" s="15">
        <v>172</v>
      </c>
      <c r="B179" s="16" t="s">
        <v>186</v>
      </c>
      <c r="C179" s="17">
        <f>+[1]Validado!J3706</f>
        <v>294344.37</v>
      </c>
      <c r="D179" s="17">
        <v>0</v>
      </c>
      <c r="E179" s="17">
        <v>0</v>
      </c>
      <c r="F179" s="18">
        <v>0</v>
      </c>
      <c r="G179" s="18"/>
      <c r="H179" s="18"/>
      <c r="I179" s="17">
        <f t="shared" si="5"/>
        <v>294344.37</v>
      </c>
      <c r="J179" s="17"/>
    </row>
    <row r="180" spans="1:10">
      <c r="A180" s="15">
        <v>173</v>
      </c>
      <c r="B180" s="16" t="s">
        <v>187</v>
      </c>
      <c r="C180" s="17">
        <v>821000</v>
      </c>
      <c r="D180" s="17"/>
      <c r="E180" s="17"/>
      <c r="F180" s="18"/>
      <c r="G180" s="18"/>
      <c r="H180" s="18"/>
      <c r="I180" s="17">
        <f t="shared" si="5"/>
        <v>821000</v>
      </c>
      <c r="J180" s="17"/>
    </row>
    <row r="181" spans="1:10">
      <c r="A181" s="15">
        <v>174</v>
      </c>
      <c r="B181" s="16" t="s">
        <v>188</v>
      </c>
      <c r="C181" s="17">
        <v>0</v>
      </c>
      <c r="D181" s="17">
        <v>0</v>
      </c>
      <c r="E181" s="17">
        <v>0</v>
      </c>
      <c r="F181" s="18">
        <v>0</v>
      </c>
      <c r="G181" s="18">
        <v>0</v>
      </c>
      <c r="H181" s="18">
        <f>+[1]Validado!I3803</f>
        <v>264000</v>
      </c>
      <c r="I181" s="17">
        <f t="shared" si="5"/>
        <v>264000</v>
      </c>
      <c r="J181" s="17"/>
    </row>
    <row r="182" spans="1:10">
      <c r="A182" s="15">
        <v>175</v>
      </c>
      <c r="B182" s="16" t="s">
        <v>189</v>
      </c>
      <c r="C182" s="17"/>
      <c r="D182" s="17"/>
      <c r="E182" s="17"/>
      <c r="F182" s="18"/>
      <c r="G182" s="18"/>
      <c r="H182" s="18">
        <f>[1]Validado!I3870</f>
        <v>57000</v>
      </c>
      <c r="I182" s="17">
        <f t="shared" si="5"/>
        <v>57000</v>
      </c>
      <c r="J182" s="17"/>
    </row>
    <row r="183" spans="1:10">
      <c r="A183" s="15">
        <v>176</v>
      </c>
      <c r="B183" s="16" t="s">
        <v>190</v>
      </c>
      <c r="C183" s="17">
        <v>0</v>
      </c>
      <c r="D183" s="17">
        <v>0</v>
      </c>
      <c r="E183" s="17">
        <v>0</v>
      </c>
      <c r="F183" s="18">
        <v>0</v>
      </c>
      <c r="G183" s="18">
        <v>0</v>
      </c>
      <c r="H183" s="18">
        <f>+[1]Validado!I3876</f>
        <v>0</v>
      </c>
      <c r="I183" s="17">
        <f t="shared" si="5"/>
        <v>0</v>
      </c>
      <c r="J183" s="17"/>
    </row>
    <row r="184" spans="1:10">
      <c r="A184" s="15">
        <v>177</v>
      </c>
      <c r="B184" s="16" t="s">
        <v>191</v>
      </c>
      <c r="C184" s="17"/>
      <c r="D184" s="17"/>
      <c r="E184" s="17"/>
      <c r="F184" s="18"/>
      <c r="G184" s="18"/>
      <c r="H184" s="18">
        <f>+[1]Validado!I3285</f>
        <v>88000</v>
      </c>
      <c r="I184" s="17">
        <f>+H184</f>
        <v>88000</v>
      </c>
      <c r="J184" s="17"/>
    </row>
    <row r="185" spans="1:10">
      <c r="A185" s="15">
        <v>178</v>
      </c>
      <c r="B185" s="16" t="s">
        <v>192</v>
      </c>
      <c r="C185" s="17">
        <f>+[1]Validado!I3294</f>
        <v>100577.01</v>
      </c>
      <c r="D185" s="17"/>
      <c r="E185" s="17"/>
      <c r="F185" s="18"/>
      <c r="G185" s="18"/>
      <c r="H185" s="18"/>
      <c r="I185" s="17">
        <f t="shared" ref="I185:I203" si="6">+C185+D185+E185+F185+G185+H185</f>
        <v>100577.01</v>
      </c>
      <c r="J185" s="17"/>
    </row>
    <row r="186" spans="1:10">
      <c r="A186" s="15">
        <v>179</v>
      </c>
      <c r="B186" s="16" t="s">
        <v>193</v>
      </c>
      <c r="C186" s="17"/>
      <c r="D186" s="17">
        <f>+[1]Validado!I3823</f>
        <v>41500</v>
      </c>
      <c r="E186" s="17">
        <f>+[1]Validado!I3836</f>
        <v>36500</v>
      </c>
      <c r="F186" s="18"/>
      <c r="G186" s="18"/>
      <c r="H186" s="18"/>
      <c r="I186" s="17">
        <f t="shared" si="6"/>
        <v>78000</v>
      </c>
      <c r="J186" s="17"/>
    </row>
    <row r="187" spans="1:10">
      <c r="A187" s="15">
        <v>180</v>
      </c>
      <c r="B187" s="16" t="s">
        <v>194</v>
      </c>
      <c r="C187" s="17">
        <f>+[1]Validado!I3845</f>
        <v>13000</v>
      </c>
      <c r="D187" s="17"/>
      <c r="E187" s="17"/>
      <c r="F187" s="18"/>
      <c r="G187" s="18"/>
      <c r="H187" s="18"/>
      <c r="I187" s="17">
        <f t="shared" si="6"/>
        <v>13000</v>
      </c>
      <c r="J187" s="17"/>
    </row>
    <row r="188" spans="1:10">
      <c r="A188" s="15">
        <v>181</v>
      </c>
      <c r="B188" s="16" t="s">
        <v>195</v>
      </c>
      <c r="C188" s="17"/>
      <c r="D188" s="17">
        <v>0</v>
      </c>
      <c r="E188" s="17">
        <v>0</v>
      </c>
      <c r="F188" s="18">
        <f>+[1]Validado!I3687</f>
        <v>162000</v>
      </c>
      <c r="G188" s="18">
        <f>+[1]Validado!I3697</f>
        <v>0</v>
      </c>
      <c r="H188" s="18"/>
      <c r="I188" s="17">
        <f t="shared" si="6"/>
        <v>162000</v>
      </c>
      <c r="J188" s="17">
        <v>8210837.1600000001</v>
      </c>
    </row>
    <row r="189" spans="1:10">
      <c r="A189" s="15">
        <v>182</v>
      </c>
      <c r="B189" s="16" t="s">
        <v>196</v>
      </c>
      <c r="C189" s="17">
        <v>0</v>
      </c>
      <c r="D189" s="17">
        <v>0</v>
      </c>
      <c r="E189" s="17">
        <v>0</v>
      </c>
      <c r="F189" s="18">
        <f>+[1]Validado!I4473</f>
        <v>881513.1</v>
      </c>
      <c r="G189" s="18">
        <f>+[1]Validado!I4478</f>
        <v>62304</v>
      </c>
      <c r="H189" s="18"/>
      <c r="I189" s="17">
        <f t="shared" si="6"/>
        <v>943817.1</v>
      </c>
      <c r="J189" s="17">
        <v>0</v>
      </c>
    </row>
    <row r="190" spans="1:10">
      <c r="A190" s="15">
        <v>183</v>
      </c>
      <c r="B190" s="16" t="s">
        <v>197</v>
      </c>
      <c r="C190" s="17">
        <v>28649.040000000001</v>
      </c>
      <c r="D190" s="17">
        <v>0</v>
      </c>
      <c r="E190" s="17">
        <v>0</v>
      </c>
      <c r="F190" s="18">
        <v>0</v>
      </c>
      <c r="G190" s="18">
        <v>0</v>
      </c>
      <c r="H190" s="18">
        <v>0</v>
      </c>
      <c r="I190" s="17">
        <f t="shared" si="6"/>
        <v>28649.040000000001</v>
      </c>
      <c r="J190" s="17"/>
    </row>
    <row r="191" spans="1:10">
      <c r="A191" s="15">
        <v>184</v>
      </c>
      <c r="B191" s="16" t="s">
        <v>198</v>
      </c>
      <c r="C191" s="17">
        <v>0</v>
      </c>
      <c r="D191" s="17">
        <v>0</v>
      </c>
      <c r="E191" s="17">
        <v>0</v>
      </c>
      <c r="F191" s="18">
        <v>0</v>
      </c>
      <c r="G191" s="18">
        <v>0</v>
      </c>
      <c r="H191" s="18">
        <f>+[1]Validado!J4483</f>
        <v>0</v>
      </c>
      <c r="I191" s="17">
        <f t="shared" si="6"/>
        <v>0</v>
      </c>
      <c r="J191" s="17"/>
    </row>
    <row r="192" spans="1:10">
      <c r="A192" s="15">
        <v>185</v>
      </c>
      <c r="B192" s="16" t="s">
        <v>199</v>
      </c>
      <c r="C192" s="17"/>
      <c r="D192" s="17"/>
      <c r="E192" s="17"/>
      <c r="F192" s="18"/>
      <c r="G192" s="18"/>
      <c r="H192" s="18">
        <f>+[1]Validado!I3923</f>
        <v>303516</v>
      </c>
      <c r="I192" s="17">
        <f t="shared" si="6"/>
        <v>303516</v>
      </c>
      <c r="J192" s="17"/>
    </row>
    <row r="193" spans="1:10">
      <c r="A193" s="15">
        <v>186</v>
      </c>
      <c r="B193" s="16" t="s">
        <v>200</v>
      </c>
      <c r="C193" s="17">
        <f>+[1]Validado!J3904</f>
        <v>215000</v>
      </c>
      <c r="D193" s="17">
        <v>0</v>
      </c>
      <c r="E193" s="17">
        <v>0</v>
      </c>
      <c r="F193" s="18">
        <v>0</v>
      </c>
      <c r="G193" s="18">
        <v>0</v>
      </c>
      <c r="H193" s="18">
        <v>0</v>
      </c>
      <c r="I193" s="17">
        <f t="shared" si="6"/>
        <v>215000</v>
      </c>
      <c r="J193" s="17"/>
    </row>
    <row r="194" spans="1:10">
      <c r="A194" s="15">
        <v>187</v>
      </c>
      <c r="B194" s="16" t="s">
        <v>201</v>
      </c>
      <c r="C194" s="17"/>
      <c r="D194" s="17"/>
      <c r="E194" s="17"/>
      <c r="F194" s="18"/>
      <c r="G194" s="18"/>
      <c r="H194" s="18">
        <f>[1]Validado!I3914</f>
        <v>0</v>
      </c>
      <c r="I194" s="17">
        <f t="shared" si="6"/>
        <v>0</v>
      </c>
      <c r="J194" s="17"/>
    </row>
    <row r="195" spans="1:10">
      <c r="A195" s="15">
        <v>188</v>
      </c>
      <c r="B195" s="16" t="s">
        <v>202</v>
      </c>
      <c r="C195" s="17">
        <v>0</v>
      </c>
      <c r="D195" s="17">
        <v>0</v>
      </c>
      <c r="E195" s="17">
        <v>0</v>
      </c>
      <c r="F195" s="18">
        <v>0</v>
      </c>
      <c r="G195" s="18">
        <f>[1]Validado!I4507</f>
        <v>128312.023</v>
      </c>
      <c r="H195" s="18">
        <f>+[1]Validado!I4538</f>
        <v>427313.4</v>
      </c>
      <c r="I195" s="17">
        <f t="shared" si="6"/>
        <v>555625.42300000007</v>
      </c>
      <c r="J195" s="17"/>
    </row>
    <row r="196" spans="1:10">
      <c r="A196" s="15">
        <v>189</v>
      </c>
      <c r="B196" s="16" t="s">
        <v>203</v>
      </c>
      <c r="C196" s="17">
        <v>0</v>
      </c>
      <c r="D196" s="17">
        <v>0</v>
      </c>
      <c r="E196" s="17">
        <v>0</v>
      </c>
      <c r="F196" s="18">
        <v>0</v>
      </c>
      <c r="G196" s="18">
        <f>+[1]Validado!I3938</f>
        <v>0</v>
      </c>
      <c r="H196" s="18">
        <f>+[1]Validado!I3949</f>
        <v>736928</v>
      </c>
      <c r="I196" s="17">
        <f t="shared" si="6"/>
        <v>736928</v>
      </c>
      <c r="J196" s="17"/>
    </row>
    <row r="197" spans="1:10">
      <c r="A197" s="15">
        <v>190</v>
      </c>
      <c r="B197" s="16" t="s">
        <v>204</v>
      </c>
      <c r="C197" s="17">
        <v>2400504.2200000002</v>
      </c>
      <c r="D197" s="17">
        <v>0</v>
      </c>
      <c r="E197" s="17">
        <v>0</v>
      </c>
      <c r="F197" s="18">
        <v>0</v>
      </c>
      <c r="G197" s="18"/>
      <c r="H197" s="18"/>
      <c r="I197" s="17">
        <f t="shared" si="6"/>
        <v>2400504.2200000002</v>
      </c>
      <c r="J197" s="17"/>
    </row>
    <row r="198" spans="1:10">
      <c r="A198" s="15">
        <v>191</v>
      </c>
      <c r="B198" s="16" t="s">
        <v>205</v>
      </c>
      <c r="C198" s="17"/>
      <c r="D198" s="17"/>
      <c r="E198" s="17">
        <f>+[1]Validado!I4017</f>
        <v>1580600</v>
      </c>
      <c r="F198" s="18">
        <f>+[1]Validado!I4081</f>
        <v>813974</v>
      </c>
      <c r="G198" s="18">
        <f>+[1]Validado!I4122</f>
        <v>0</v>
      </c>
      <c r="H198" s="18">
        <f>+[1]Validado!I4126</f>
        <v>56640</v>
      </c>
      <c r="I198" s="17">
        <f t="shared" si="6"/>
        <v>2451214</v>
      </c>
      <c r="J198" s="17">
        <v>6044938</v>
      </c>
    </row>
    <row r="199" spans="1:10">
      <c r="A199" s="15">
        <v>192</v>
      </c>
      <c r="B199" s="16" t="s">
        <v>206</v>
      </c>
      <c r="C199" s="17"/>
      <c r="D199" s="17"/>
      <c r="E199" s="17">
        <f>+[1]Validado!I4229</f>
        <v>13869155.42</v>
      </c>
      <c r="F199" s="18">
        <f>+[1]Validado!I4253</f>
        <v>14364863</v>
      </c>
      <c r="G199" s="18"/>
      <c r="H199" s="18"/>
      <c r="I199" s="17">
        <f t="shared" si="6"/>
        <v>28234018.420000002</v>
      </c>
      <c r="J199" s="17"/>
    </row>
    <row r="200" spans="1:10">
      <c r="A200" s="15">
        <v>193</v>
      </c>
      <c r="B200" s="16" t="s">
        <v>207</v>
      </c>
      <c r="C200" s="17"/>
      <c r="D200" s="17"/>
      <c r="E200" s="17"/>
      <c r="F200" s="18"/>
      <c r="G200" s="18"/>
      <c r="H200" s="18">
        <f>+[1]Validado!I4261</f>
        <v>0</v>
      </c>
      <c r="I200" s="17">
        <f t="shared" si="6"/>
        <v>0</v>
      </c>
      <c r="J200" s="17"/>
    </row>
    <row r="201" spans="1:10">
      <c r="A201" s="15">
        <v>194</v>
      </c>
      <c r="B201" s="16" t="s">
        <v>208</v>
      </c>
      <c r="C201" s="17">
        <v>0</v>
      </c>
      <c r="D201" s="17">
        <v>0</v>
      </c>
      <c r="E201" s="17">
        <v>0</v>
      </c>
      <c r="F201" s="18">
        <v>0</v>
      </c>
      <c r="G201" s="18">
        <f>+[1]Validado!I4181</f>
        <v>0</v>
      </c>
      <c r="H201" s="18">
        <f>[1]Validado!I4207</f>
        <v>762225</v>
      </c>
      <c r="I201" s="17">
        <f t="shared" si="6"/>
        <v>762225</v>
      </c>
      <c r="J201" s="17"/>
    </row>
    <row r="202" spans="1:10">
      <c r="A202" s="15">
        <v>195</v>
      </c>
      <c r="B202" s="16" t="s">
        <v>209</v>
      </c>
      <c r="C202" s="17">
        <v>183520</v>
      </c>
      <c r="D202" s="17">
        <v>0</v>
      </c>
      <c r="E202" s="17">
        <v>0</v>
      </c>
      <c r="F202" s="18">
        <v>0</v>
      </c>
      <c r="G202" s="18"/>
      <c r="H202" s="18"/>
      <c r="I202" s="17">
        <f t="shared" si="6"/>
        <v>183520</v>
      </c>
      <c r="J202" s="17"/>
    </row>
    <row r="203" spans="1:10">
      <c r="A203" s="15">
        <v>196</v>
      </c>
      <c r="B203" s="16" t="s">
        <v>210</v>
      </c>
      <c r="C203" s="17">
        <v>0</v>
      </c>
      <c r="D203" s="17">
        <v>0</v>
      </c>
      <c r="E203" s="17">
        <v>0</v>
      </c>
      <c r="F203" s="18">
        <f>+[1]Validado!I4276</f>
        <v>204201.95</v>
      </c>
      <c r="G203" s="18">
        <v>0</v>
      </c>
      <c r="H203" s="18"/>
      <c r="I203" s="17">
        <f t="shared" si="6"/>
        <v>204201.95</v>
      </c>
      <c r="J203" s="17"/>
    </row>
    <row r="204" spans="1:10">
      <c r="A204" s="15">
        <v>197</v>
      </c>
      <c r="B204" s="16" t="s">
        <v>211</v>
      </c>
      <c r="C204" s="17"/>
      <c r="D204" s="17"/>
      <c r="E204" s="17"/>
      <c r="F204" s="18"/>
      <c r="G204" s="18"/>
      <c r="H204" s="18">
        <f>+[1]Validado!I4289</f>
        <v>42480</v>
      </c>
      <c r="I204" s="17">
        <f>+H204</f>
        <v>42480</v>
      </c>
      <c r="J204" s="17"/>
    </row>
    <row r="205" spans="1:10">
      <c r="A205" s="15">
        <v>198</v>
      </c>
      <c r="B205" s="16" t="s">
        <v>212</v>
      </c>
      <c r="C205" s="17">
        <v>0</v>
      </c>
      <c r="D205" s="17">
        <v>0</v>
      </c>
      <c r="E205" s="17">
        <v>0</v>
      </c>
      <c r="F205" s="18">
        <v>0</v>
      </c>
      <c r="G205" s="18">
        <v>0</v>
      </c>
      <c r="H205" s="18">
        <f>+[1]Validado!J4293</f>
        <v>0</v>
      </c>
      <c r="I205" s="17">
        <f t="shared" ref="I205:I242" si="7">+C205+D205+E205+F205+G205+H205</f>
        <v>0</v>
      </c>
      <c r="J205" s="17"/>
    </row>
    <row r="206" spans="1:10">
      <c r="A206" s="15">
        <v>199</v>
      </c>
      <c r="B206" s="16" t="s">
        <v>213</v>
      </c>
      <c r="C206" s="17">
        <v>32500</v>
      </c>
      <c r="D206" s="17"/>
      <c r="E206" s="17"/>
      <c r="F206" s="18"/>
      <c r="G206" s="18"/>
      <c r="H206" s="18"/>
      <c r="I206" s="17">
        <f t="shared" si="7"/>
        <v>32500</v>
      </c>
      <c r="J206" s="17"/>
    </row>
    <row r="207" spans="1:10">
      <c r="A207" s="15">
        <v>200</v>
      </c>
      <c r="B207" s="16" t="s">
        <v>214</v>
      </c>
      <c r="C207" s="17">
        <v>0</v>
      </c>
      <c r="D207" s="17">
        <f>+[1]Validado!J4299</f>
        <v>852500</v>
      </c>
      <c r="E207" s="17">
        <v>0</v>
      </c>
      <c r="F207" s="18">
        <v>0</v>
      </c>
      <c r="G207" s="18"/>
      <c r="H207" s="18"/>
      <c r="I207" s="17">
        <f t="shared" si="7"/>
        <v>852500</v>
      </c>
      <c r="J207" s="17"/>
    </row>
    <row r="208" spans="1:10">
      <c r="A208" s="15">
        <v>201</v>
      </c>
      <c r="B208" s="16" t="s">
        <v>215</v>
      </c>
      <c r="C208" s="17">
        <v>0</v>
      </c>
      <c r="D208" s="17">
        <f>+[1]Validado!I4319</f>
        <v>2320630</v>
      </c>
      <c r="E208" s="17">
        <f>+[1]Validado!I4372</f>
        <v>0</v>
      </c>
      <c r="F208" s="18">
        <f>+[1]Validado!I4393</f>
        <v>3354624</v>
      </c>
      <c r="G208" s="18">
        <f>+[1]Validado!I4416</f>
        <v>0</v>
      </c>
      <c r="H208" s="18">
        <f>+[1]Validado!I4430</f>
        <v>128200</v>
      </c>
      <c r="I208" s="17">
        <f t="shared" si="7"/>
        <v>5803454</v>
      </c>
      <c r="J208" s="17">
        <v>13362184</v>
      </c>
    </row>
    <row r="209" spans="1:10">
      <c r="A209" s="15">
        <v>202</v>
      </c>
      <c r="B209" s="16" t="s">
        <v>216</v>
      </c>
      <c r="C209" s="17">
        <v>925199.72</v>
      </c>
      <c r="D209" s="17">
        <v>0</v>
      </c>
      <c r="E209" s="17">
        <v>0</v>
      </c>
      <c r="F209" s="18">
        <v>0</v>
      </c>
      <c r="G209" s="18"/>
      <c r="H209" s="18"/>
      <c r="I209" s="17">
        <f t="shared" si="7"/>
        <v>925199.72</v>
      </c>
      <c r="J209" s="17"/>
    </row>
    <row r="210" spans="1:10">
      <c r="A210" s="15">
        <v>203</v>
      </c>
      <c r="B210" s="16" t="s">
        <v>217</v>
      </c>
      <c r="C210" s="17">
        <v>0</v>
      </c>
      <c r="D210" s="17">
        <v>0</v>
      </c>
      <c r="E210" s="17">
        <v>0</v>
      </c>
      <c r="F210" s="18">
        <v>0</v>
      </c>
      <c r="G210" s="18">
        <v>0</v>
      </c>
      <c r="H210" s="18">
        <f>+[1]Validado!I4460</f>
        <v>94164</v>
      </c>
      <c r="I210" s="17">
        <f t="shared" si="7"/>
        <v>94164</v>
      </c>
      <c r="J210" s="17"/>
    </row>
    <row r="211" spans="1:10">
      <c r="A211" s="15">
        <v>204</v>
      </c>
      <c r="B211" s="16" t="s">
        <v>218</v>
      </c>
      <c r="C211" s="17">
        <f>+[1]Validado!J4542</f>
        <v>2117403.84</v>
      </c>
      <c r="D211" s="17">
        <v>0</v>
      </c>
      <c r="E211" s="17">
        <v>0</v>
      </c>
      <c r="F211" s="18">
        <v>0</v>
      </c>
      <c r="G211" s="18"/>
      <c r="H211" s="18"/>
      <c r="I211" s="17">
        <f t="shared" si="7"/>
        <v>2117403.84</v>
      </c>
      <c r="J211" s="17"/>
    </row>
    <row r="212" spans="1:10">
      <c r="A212" s="15">
        <v>205</v>
      </c>
      <c r="B212" s="16" t="s">
        <v>219</v>
      </c>
      <c r="C212" s="17">
        <f>+[1]Validado!I4581</f>
        <v>413159.67999999999</v>
      </c>
      <c r="D212" s="17"/>
      <c r="E212" s="17"/>
      <c r="F212" s="18"/>
      <c r="G212" s="18"/>
      <c r="H212" s="18"/>
      <c r="I212" s="17">
        <f t="shared" si="7"/>
        <v>413159.67999999999</v>
      </c>
      <c r="J212" s="17"/>
    </row>
    <row r="213" spans="1:10">
      <c r="A213" s="15">
        <v>206</v>
      </c>
      <c r="B213" s="16" t="s">
        <v>220</v>
      </c>
      <c r="C213" s="17">
        <v>0</v>
      </c>
      <c r="D213" s="17">
        <v>0</v>
      </c>
      <c r="E213" s="17">
        <v>0</v>
      </c>
      <c r="F213" s="18">
        <v>0</v>
      </c>
      <c r="G213" s="18">
        <f>+[1]Validado!J4583</f>
        <v>0</v>
      </c>
      <c r="H213" s="18"/>
      <c r="I213" s="17">
        <f t="shared" si="7"/>
        <v>0</v>
      </c>
      <c r="J213" s="17"/>
    </row>
    <row r="214" spans="1:10">
      <c r="A214" s="15">
        <v>207</v>
      </c>
      <c r="B214" s="16" t="s">
        <v>221</v>
      </c>
      <c r="C214" s="17">
        <f>+[1]Validado!J4589</f>
        <v>215261.5</v>
      </c>
      <c r="D214" s="17">
        <v>0</v>
      </c>
      <c r="E214" s="17">
        <v>0</v>
      </c>
      <c r="F214" s="18">
        <v>0</v>
      </c>
      <c r="G214" s="18"/>
      <c r="H214" s="18"/>
      <c r="I214" s="17">
        <f t="shared" si="7"/>
        <v>215261.5</v>
      </c>
      <c r="J214" s="17"/>
    </row>
    <row r="215" spans="1:10">
      <c r="A215" s="15">
        <v>208</v>
      </c>
      <c r="B215" s="16" t="s">
        <v>222</v>
      </c>
      <c r="C215" s="17">
        <v>0</v>
      </c>
      <c r="D215" s="17">
        <f>+[1]Validado!I4602</f>
        <v>3158104.5</v>
      </c>
      <c r="E215" s="17">
        <f>+[1]Validado!I4622</f>
        <v>0</v>
      </c>
      <c r="F215" s="18">
        <f>+[1]Validado!I4628</f>
        <v>0</v>
      </c>
      <c r="G215" s="18">
        <f>+[1]Validado!I4636</f>
        <v>0</v>
      </c>
      <c r="H215" s="18"/>
      <c r="I215" s="17">
        <f t="shared" si="7"/>
        <v>3158104.5</v>
      </c>
      <c r="J215" s="17"/>
    </row>
    <row r="216" spans="1:10">
      <c r="A216" s="15">
        <v>209</v>
      </c>
      <c r="B216" s="16" t="s">
        <v>223</v>
      </c>
      <c r="C216" s="17">
        <v>0</v>
      </c>
      <c r="D216" s="17">
        <v>0</v>
      </c>
      <c r="E216" s="17">
        <v>0</v>
      </c>
      <c r="F216" s="18">
        <v>0</v>
      </c>
      <c r="G216" s="18">
        <f>+[1]Validado!J4646</f>
        <v>0</v>
      </c>
      <c r="H216" s="18"/>
      <c r="I216" s="17">
        <f t="shared" si="7"/>
        <v>0</v>
      </c>
      <c r="J216" s="17"/>
    </row>
    <row r="217" spans="1:10">
      <c r="A217" s="15">
        <v>210</v>
      </c>
      <c r="B217" s="16" t="s">
        <v>224</v>
      </c>
      <c r="C217" s="17">
        <v>0</v>
      </c>
      <c r="D217" s="17">
        <v>0</v>
      </c>
      <c r="E217" s="17">
        <v>0</v>
      </c>
      <c r="F217" s="18">
        <v>0</v>
      </c>
      <c r="G217" s="18">
        <f>+[1]Validado!J4653</f>
        <v>53802.1</v>
      </c>
      <c r="H217" s="18"/>
      <c r="I217" s="17">
        <f t="shared" si="7"/>
        <v>53802.1</v>
      </c>
      <c r="J217" s="17"/>
    </row>
    <row r="218" spans="1:10">
      <c r="A218" s="15">
        <v>211</v>
      </c>
      <c r="B218" s="16" t="s">
        <v>225</v>
      </c>
      <c r="C218" s="17">
        <v>64192</v>
      </c>
      <c r="D218" s="17">
        <v>0</v>
      </c>
      <c r="E218" s="17">
        <f>+[1]Validado!I4673</f>
        <v>1613682.49</v>
      </c>
      <c r="F218" s="18">
        <f>+[1]Validado!I4679</f>
        <v>1248580.7</v>
      </c>
      <c r="G218" s="18">
        <v>0</v>
      </c>
      <c r="H218" s="18">
        <v>0</v>
      </c>
      <c r="I218" s="17">
        <f t="shared" si="7"/>
        <v>2926455.19</v>
      </c>
      <c r="J218" s="17"/>
    </row>
    <row r="219" spans="1:10">
      <c r="A219" s="15">
        <v>212</v>
      </c>
      <c r="B219" s="16" t="s">
        <v>226</v>
      </c>
      <c r="C219" s="17"/>
      <c r="D219" s="17">
        <f>+[1]Validado!I4683</f>
        <v>411950</v>
      </c>
      <c r="E219" s="17"/>
      <c r="F219" s="18"/>
      <c r="G219" s="18"/>
      <c r="H219" s="18"/>
      <c r="I219" s="17">
        <f t="shared" si="7"/>
        <v>411950</v>
      </c>
      <c r="J219" s="17"/>
    </row>
    <row r="220" spans="1:10">
      <c r="A220" s="15">
        <v>213</v>
      </c>
      <c r="B220" s="16" t="s">
        <v>227</v>
      </c>
      <c r="C220" s="17">
        <v>0</v>
      </c>
      <c r="D220" s="17">
        <v>0</v>
      </c>
      <c r="E220" s="17">
        <v>0</v>
      </c>
      <c r="F220" s="18">
        <v>0</v>
      </c>
      <c r="G220" s="18">
        <f>+[1]Validado!J4685</f>
        <v>0</v>
      </c>
      <c r="H220" s="18"/>
      <c r="I220" s="17">
        <f t="shared" si="7"/>
        <v>0</v>
      </c>
      <c r="J220" s="17"/>
    </row>
    <row r="221" spans="1:10">
      <c r="A221" s="15">
        <v>214</v>
      </c>
      <c r="B221" s="16" t="s">
        <v>228</v>
      </c>
      <c r="C221" s="17"/>
      <c r="D221" s="17"/>
      <c r="E221" s="17"/>
      <c r="F221" s="18"/>
      <c r="G221" s="18"/>
      <c r="H221" s="18">
        <f>+[1]Validado!I4694</f>
        <v>0</v>
      </c>
      <c r="I221" s="17">
        <f t="shared" si="7"/>
        <v>0</v>
      </c>
      <c r="J221" s="17"/>
    </row>
    <row r="222" spans="1:10">
      <c r="A222" s="15">
        <v>215</v>
      </c>
      <c r="B222" s="16" t="s">
        <v>229</v>
      </c>
      <c r="C222" s="17">
        <v>0</v>
      </c>
      <c r="D222" s="17">
        <f>+[1]Validado!J4772</f>
        <v>265830.40000000002</v>
      </c>
      <c r="E222" s="17">
        <v>0</v>
      </c>
      <c r="F222" s="18">
        <v>0</v>
      </c>
      <c r="G222" s="18">
        <v>0</v>
      </c>
      <c r="H222" s="18"/>
      <c r="I222" s="17">
        <f t="shared" si="7"/>
        <v>265830.40000000002</v>
      </c>
      <c r="J222" s="17"/>
    </row>
    <row r="223" spans="1:10">
      <c r="A223" s="15">
        <v>216</v>
      </c>
      <c r="B223" s="16" t="s">
        <v>230</v>
      </c>
      <c r="C223" s="17">
        <v>0</v>
      </c>
      <c r="D223" s="17">
        <v>0</v>
      </c>
      <c r="E223" s="17">
        <v>0</v>
      </c>
      <c r="F223" s="18">
        <f>+[1]Validado!J4777</f>
        <v>517494.9</v>
      </c>
      <c r="G223" s="18">
        <v>0</v>
      </c>
      <c r="H223" s="18"/>
      <c r="I223" s="17">
        <f t="shared" si="7"/>
        <v>517494.9</v>
      </c>
      <c r="J223" s="17"/>
    </row>
    <row r="224" spans="1:10">
      <c r="A224" s="15">
        <v>217</v>
      </c>
      <c r="B224" s="16" t="s">
        <v>231</v>
      </c>
      <c r="C224" s="17">
        <v>0</v>
      </c>
      <c r="D224" s="17">
        <v>0</v>
      </c>
      <c r="E224" s="17">
        <v>0</v>
      </c>
      <c r="F224" s="18">
        <v>0</v>
      </c>
      <c r="G224" s="18">
        <v>0</v>
      </c>
      <c r="H224" s="18">
        <f>+[1]Validado!J4725</f>
        <v>120000</v>
      </c>
      <c r="I224" s="17">
        <f t="shared" si="7"/>
        <v>120000</v>
      </c>
      <c r="J224" s="17"/>
    </row>
    <row r="225" spans="1:10">
      <c r="A225" s="15">
        <v>218</v>
      </c>
      <c r="B225" s="16" t="s">
        <v>232</v>
      </c>
      <c r="C225" s="17">
        <v>0</v>
      </c>
      <c r="D225" s="17">
        <v>0</v>
      </c>
      <c r="E225" s="17">
        <v>0</v>
      </c>
      <c r="F225" s="18">
        <v>0</v>
      </c>
      <c r="G225" s="18">
        <f>+[1]Validado!J4781</f>
        <v>0</v>
      </c>
      <c r="H225" s="18">
        <v>0</v>
      </c>
      <c r="I225" s="17">
        <f t="shared" si="7"/>
        <v>0</v>
      </c>
      <c r="J225" s="17"/>
    </row>
    <row r="226" spans="1:10">
      <c r="A226" s="15">
        <v>219</v>
      </c>
      <c r="B226" s="16" t="s">
        <v>233</v>
      </c>
      <c r="C226" s="17">
        <v>0</v>
      </c>
      <c r="D226" s="17">
        <v>0</v>
      </c>
      <c r="E226" s="17">
        <v>0</v>
      </c>
      <c r="F226" s="18">
        <v>0</v>
      </c>
      <c r="G226" s="18">
        <v>0</v>
      </c>
      <c r="H226" s="18">
        <f>+[1]Validado!J4786</f>
        <v>0</v>
      </c>
      <c r="I226" s="17">
        <f t="shared" si="7"/>
        <v>0</v>
      </c>
      <c r="J226" s="17"/>
    </row>
    <row r="227" spans="1:10">
      <c r="A227" s="15">
        <v>220</v>
      </c>
      <c r="B227" s="16" t="s">
        <v>234</v>
      </c>
      <c r="C227" s="17"/>
      <c r="D227" s="17"/>
      <c r="E227" s="17"/>
      <c r="F227" s="18"/>
      <c r="G227" s="18"/>
      <c r="H227" s="18">
        <f>+[1]Validado!I4795</f>
        <v>0</v>
      </c>
      <c r="I227" s="17">
        <f t="shared" si="7"/>
        <v>0</v>
      </c>
      <c r="J227" s="17"/>
    </row>
    <row r="228" spans="1:10">
      <c r="A228" s="15">
        <v>221</v>
      </c>
      <c r="B228" s="16" t="s">
        <v>235</v>
      </c>
      <c r="C228" s="17">
        <f>+[1]Validado!J4718</f>
        <v>179683.72</v>
      </c>
      <c r="D228" s="17">
        <v>0</v>
      </c>
      <c r="E228" s="17">
        <v>0</v>
      </c>
      <c r="F228" s="18">
        <v>0</v>
      </c>
      <c r="G228" s="18"/>
      <c r="H228" s="18"/>
      <c r="I228" s="17">
        <f t="shared" si="7"/>
        <v>179683.72</v>
      </c>
      <c r="J228" s="17"/>
    </row>
    <row r="229" spans="1:10">
      <c r="A229" s="15">
        <v>222</v>
      </c>
      <c r="B229" s="16" t="s">
        <v>236</v>
      </c>
      <c r="C229" s="17">
        <f>+[1]Validado!J4712</f>
        <v>81731.899999999994</v>
      </c>
      <c r="D229" s="17">
        <v>0</v>
      </c>
      <c r="E229" s="17">
        <v>0</v>
      </c>
      <c r="F229" s="18">
        <v>0</v>
      </c>
      <c r="G229" s="18"/>
      <c r="H229" s="18"/>
      <c r="I229" s="17">
        <f t="shared" si="7"/>
        <v>81731.899999999994</v>
      </c>
      <c r="J229" s="17"/>
    </row>
    <row r="230" spans="1:10">
      <c r="A230" s="15">
        <v>223</v>
      </c>
      <c r="B230" s="16" t="s">
        <v>237</v>
      </c>
      <c r="C230" s="17">
        <f>+[1]Validado!J4696</f>
        <v>497949.66</v>
      </c>
      <c r="D230" s="17">
        <v>0</v>
      </c>
      <c r="E230" s="17">
        <v>0</v>
      </c>
      <c r="F230" s="18">
        <v>0</v>
      </c>
      <c r="G230" s="18"/>
      <c r="H230" s="18"/>
      <c r="I230" s="17">
        <f t="shared" si="7"/>
        <v>497949.66</v>
      </c>
      <c r="J230" s="17"/>
    </row>
    <row r="231" spans="1:10">
      <c r="A231" s="15">
        <v>224</v>
      </c>
      <c r="B231" s="16" t="s">
        <v>238</v>
      </c>
      <c r="C231" s="17">
        <f>+[1]Validado!I4737</f>
        <v>359254.97</v>
      </c>
      <c r="D231" s="17"/>
      <c r="E231" s="17"/>
      <c r="F231" s="18"/>
      <c r="G231" s="18"/>
      <c r="H231" s="18"/>
      <c r="I231" s="17">
        <f t="shared" si="7"/>
        <v>359254.97</v>
      </c>
      <c r="J231" s="17"/>
    </row>
    <row r="232" spans="1:10">
      <c r="A232" s="15">
        <v>225</v>
      </c>
      <c r="B232" s="16" t="s">
        <v>239</v>
      </c>
      <c r="C232" s="16"/>
      <c r="D232" s="17"/>
      <c r="E232" s="17"/>
      <c r="F232" s="16"/>
      <c r="G232" s="18"/>
      <c r="H232" s="18">
        <f>[1]Validado!I4744</f>
        <v>0</v>
      </c>
      <c r="I232" s="17">
        <f t="shared" si="7"/>
        <v>0</v>
      </c>
      <c r="J232" s="17"/>
    </row>
    <row r="233" spans="1:10">
      <c r="A233" s="15">
        <v>226</v>
      </c>
      <c r="B233" s="16" t="s">
        <v>240</v>
      </c>
      <c r="C233" s="16"/>
      <c r="D233" s="17"/>
      <c r="E233" s="17"/>
      <c r="F233" s="16"/>
      <c r="G233" s="18"/>
      <c r="H233" s="18">
        <f>[1]Validado!I4750</f>
        <v>0</v>
      </c>
      <c r="I233" s="17">
        <f t="shared" si="7"/>
        <v>0</v>
      </c>
      <c r="J233" s="17"/>
    </row>
    <row r="234" spans="1:10">
      <c r="A234" s="15">
        <v>227</v>
      </c>
      <c r="B234" s="16" t="s">
        <v>241</v>
      </c>
      <c r="C234" s="17"/>
      <c r="D234" s="17">
        <f>+[1]Validado!I4756</f>
        <v>113458.08</v>
      </c>
      <c r="E234" s="17"/>
      <c r="F234" s="18"/>
      <c r="G234" s="18"/>
      <c r="H234" s="18"/>
      <c r="I234" s="17">
        <f t="shared" si="7"/>
        <v>113458.08</v>
      </c>
      <c r="J234" s="17"/>
    </row>
    <row r="235" spans="1:10">
      <c r="A235" s="15">
        <v>228</v>
      </c>
      <c r="B235" s="16" t="s">
        <v>242</v>
      </c>
      <c r="C235" s="17">
        <v>0</v>
      </c>
      <c r="D235" s="17">
        <v>0</v>
      </c>
      <c r="E235" s="17">
        <v>0</v>
      </c>
      <c r="F235" s="18">
        <v>0</v>
      </c>
      <c r="G235" s="18">
        <f>+[1]Validado!J4758</f>
        <v>0</v>
      </c>
      <c r="H235" s="18"/>
      <c r="I235" s="17">
        <f t="shared" si="7"/>
        <v>0</v>
      </c>
      <c r="J235" s="17"/>
    </row>
    <row r="236" spans="1:10">
      <c r="A236" s="15">
        <v>229</v>
      </c>
      <c r="B236" s="16" t="s">
        <v>243</v>
      </c>
      <c r="C236" s="17">
        <v>0</v>
      </c>
      <c r="D236" s="17">
        <v>0</v>
      </c>
      <c r="E236" s="17">
        <v>0</v>
      </c>
      <c r="F236" s="18">
        <v>0</v>
      </c>
      <c r="G236" s="18">
        <f>+[1]Validado!J4766</f>
        <v>0</v>
      </c>
      <c r="H236" s="18"/>
      <c r="I236" s="17">
        <f t="shared" si="7"/>
        <v>0</v>
      </c>
      <c r="J236" s="17"/>
    </row>
    <row r="237" spans="1:10">
      <c r="A237" s="15">
        <v>230</v>
      </c>
      <c r="B237" s="16" t="s">
        <v>244</v>
      </c>
      <c r="C237" s="17">
        <f>+[1]Validado!I4824</f>
        <v>98060</v>
      </c>
      <c r="D237" s="17"/>
      <c r="E237" s="17"/>
      <c r="F237" s="18"/>
      <c r="G237" s="18"/>
      <c r="H237" s="18"/>
      <c r="I237" s="17">
        <f t="shared" si="7"/>
        <v>98060</v>
      </c>
      <c r="J237" s="17"/>
    </row>
    <row r="238" spans="1:10">
      <c r="A238" s="15">
        <v>231</v>
      </c>
      <c r="B238" s="16" t="s">
        <v>245</v>
      </c>
      <c r="C238" s="17">
        <v>0</v>
      </c>
      <c r="D238" s="17">
        <v>941780</v>
      </c>
      <c r="E238" s="17">
        <v>0</v>
      </c>
      <c r="F238" s="18">
        <v>0</v>
      </c>
      <c r="G238" s="18"/>
      <c r="H238" s="18"/>
      <c r="I238" s="17">
        <f t="shared" si="7"/>
        <v>941780</v>
      </c>
      <c r="J238" s="17"/>
    </row>
    <row r="239" spans="1:10">
      <c r="A239" s="15">
        <v>232</v>
      </c>
      <c r="B239" s="16" t="s">
        <v>246</v>
      </c>
      <c r="C239" s="17">
        <f>+[1]Validado!I4644</f>
        <v>26550</v>
      </c>
      <c r="D239" s="17"/>
      <c r="E239" s="17"/>
      <c r="F239" s="18"/>
      <c r="G239" s="18"/>
      <c r="H239" s="18"/>
      <c r="I239" s="17">
        <f t="shared" si="7"/>
        <v>26550</v>
      </c>
      <c r="J239" s="17"/>
    </row>
    <row r="240" spans="1:10">
      <c r="A240" s="15">
        <v>233</v>
      </c>
      <c r="B240" s="16" t="s">
        <v>247</v>
      </c>
      <c r="C240" s="17">
        <v>0</v>
      </c>
      <c r="D240" s="17">
        <v>0</v>
      </c>
      <c r="E240" s="17">
        <v>0</v>
      </c>
      <c r="F240" s="18">
        <v>0</v>
      </c>
      <c r="G240" s="18">
        <v>0</v>
      </c>
      <c r="H240" s="18">
        <f>+[1]Validado!I4839</f>
        <v>0</v>
      </c>
      <c r="I240" s="17">
        <f t="shared" si="7"/>
        <v>0</v>
      </c>
      <c r="J240" s="17"/>
    </row>
    <row r="241" spans="1:10">
      <c r="A241" s="15">
        <v>234</v>
      </c>
      <c r="B241" s="16" t="s">
        <v>248</v>
      </c>
      <c r="C241" s="17">
        <v>0</v>
      </c>
      <c r="D241" s="17">
        <v>0</v>
      </c>
      <c r="E241" s="17">
        <v>0</v>
      </c>
      <c r="F241" s="18">
        <v>0</v>
      </c>
      <c r="G241" s="18">
        <f>+[1]Validado!J7984</f>
        <v>0</v>
      </c>
      <c r="H241" s="18"/>
      <c r="I241" s="17">
        <f t="shared" si="7"/>
        <v>0</v>
      </c>
      <c r="J241" s="17"/>
    </row>
    <row r="242" spans="1:10">
      <c r="A242" s="15">
        <v>235</v>
      </c>
      <c r="B242" s="16" t="s">
        <v>249</v>
      </c>
      <c r="C242" s="17">
        <v>0</v>
      </c>
      <c r="D242" s="17">
        <v>0</v>
      </c>
      <c r="E242" s="17">
        <v>0</v>
      </c>
      <c r="F242" s="18">
        <v>0</v>
      </c>
      <c r="G242" s="18">
        <f>+[1]Validado!J4804</f>
        <v>33727.35</v>
      </c>
      <c r="H242" s="18"/>
      <c r="I242" s="17">
        <f t="shared" si="7"/>
        <v>33727.35</v>
      </c>
      <c r="J242" s="17"/>
    </row>
    <row r="243" spans="1:10">
      <c r="A243" s="15">
        <v>236</v>
      </c>
      <c r="B243" s="16" t="s">
        <v>250</v>
      </c>
      <c r="C243" s="17"/>
      <c r="D243" s="17"/>
      <c r="E243" s="17"/>
      <c r="F243" s="18"/>
      <c r="G243" s="18"/>
      <c r="H243" s="18">
        <f>+[1]Validado!J4811</f>
        <v>0</v>
      </c>
      <c r="I243" s="17">
        <f>+H243</f>
        <v>0</v>
      </c>
      <c r="J243" s="17"/>
    </row>
    <row r="244" spans="1:10">
      <c r="A244" s="15">
        <v>237</v>
      </c>
      <c r="B244" s="16" t="s">
        <v>251</v>
      </c>
      <c r="C244" s="17">
        <f>+[1]Validado!J4841</f>
        <v>522651.5</v>
      </c>
      <c r="D244" s="17">
        <v>0</v>
      </c>
      <c r="E244" s="17">
        <v>0</v>
      </c>
      <c r="F244" s="18">
        <v>0</v>
      </c>
      <c r="G244" s="18"/>
      <c r="H244" s="18"/>
      <c r="I244" s="17">
        <f>+C244+D244+E244+F244+G244+H244</f>
        <v>522651.5</v>
      </c>
      <c r="J244" s="17"/>
    </row>
    <row r="245" spans="1:10">
      <c r="A245" s="15">
        <v>238</v>
      </c>
      <c r="B245" s="16" t="s">
        <v>252</v>
      </c>
      <c r="C245" s="17">
        <f>+[1]Validado!I4976</f>
        <v>265538.09999999998</v>
      </c>
      <c r="D245" s="17"/>
      <c r="E245" s="17"/>
      <c r="F245" s="18"/>
      <c r="G245" s="18"/>
      <c r="H245" s="18"/>
      <c r="I245" s="17">
        <f>+C245+D245+E245+F245+G245+H245</f>
        <v>265538.09999999998</v>
      </c>
      <c r="J245" s="17"/>
    </row>
    <row r="246" spans="1:10">
      <c r="A246" s="15">
        <v>239</v>
      </c>
      <c r="B246" s="16" t="s">
        <v>253</v>
      </c>
      <c r="C246" s="17"/>
      <c r="D246" s="17">
        <f>+[1]Validado!I4984</f>
        <v>1795780</v>
      </c>
      <c r="E246" s="17"/>
      <c r="F246" s="18"/>
      <c r="G246" s="18"/>
      <c r="H246" s="18"/>
      <c r="I246" s="17">
        <f>+C246+D246+E246+F246+G246+H246</f>
        <v>1795780</v>
      </c>
      <c r="J246" s="17"/>
    </row>
    <row r="247" spans="1:10">
      <c r="A247" s="15">
        <v>240</v>
      </c>
      <c r="B247" s="16" t="s">
        <v>254</v>
      </c>
      <c r="C247" s="17">
        <v>0</v>
      </c>
      <c r="D247" s="17">
        <v>0</v>
      </c>
      <c r="E247" s="17">
        <v>0</v>
      </c>
      <c r="F247" s="18">
        <v>0</v>
      </c>
      <c r="G247" s="18">
        <f>+[1]Validado!J4986</f>
        <v>2124</v>
      </c>
      <c r="H247" s="18"/>
      <c r="I247" s="17">
        <f>+C247+D247+E247+F247+G247+H247</f>
        <v>2124</v>
      </c>
      <c r="J247" s="17"/>
    </row>
    <row r="248" spans="1:10">
      <c r="A248" s="15">
        <v>241</v>
      </c>
      <c r="B248" s="16" t="s">
        <v>255</v>
      </c>
      <c r="C248" s="17"/>
      <c r="D248" s="17"/>
      <c r="E248" s="17"/>
      <c r="F248" s="18"/>
      <c r="G248" s="18"/>
      <c r="H248" s="18">
        <f>[1]Validado!I4855</f>
        <v>139948</v>
      </c>
      <c r="I248" s="17">
        <f t="shared" ref="I248:I273" si="8">+C248+D248+E248+F248+G248+H248</f>
        <v>139948</v>
      </c>
      <c r="J248" s="17"/>
    </row>
    <row r="249" spans="1:10">
      <c r="A249" s="15">
        <v>242</v>
      </c>
      <c r="B249" s="16" t="s">
        <v>256</v>
      </c>
      <c r="C249" s="17">
        <v>0</v>
      </c>
      <c r="D249" s="17">
        <v>0</v>
      </c>
      <c r="E249" s="17">
        <v>0</v>
      </c>
      <c r="F249" s="18">
        <v>0</v>
      </c>
      <c r="G249" s="18">
        <f>[1]Validado!I4901</f>
        <v>0</v>
      </c>
      <c r="H249" s="18">
        <f>[1]Validado!I4949</f>
        <v>1126285.25</v>
      </c>
      <c r="I249" s="17">
        <f t="shared" si="8"/>
        <v>1126285.25</v>
      </c>
      <c r="J249" s="17"/>
    </row>
    <row r="250" spans="1:10">
      <c r="A250" s="15">
        <v>243</v>
      </c>
      <c r="B250" s="16" t="s">
        <v>257</v>
      </c>
      <c r="C250" s="17">
        <v>0</v>
      </c>
      <c r="D250" s="17">
        <f>+[1]Validado!I5005</f>
        <v>163081</v>
      </c>
      <c r="E250" s="17">
        <f>+[1]Validado!I5026</f>
        <v>6005705.5800000001</v>
      </c>
      <c r="F250" s="18">
        <f>+[1]Validado!I5043</f>
        <v>979860.22</v>
      </c>
      <c r="G250" s="18">
        <v>0</v>
      </c>
      <c r="H250" s="18">
        <v>0</v>
      </c>
      <c r="I250" s="17">
        <f t="shared" si="8"/>
        <v>7148646.7999999998</v>
      </c>
      <c r="J250" s="17"/>
    </row>
    <row r="251" spans="1:10">
      <c r="A251" s="15">
        <v>244</v>
      </c>
      <c r="B251" s="16" t="s">
        <v>258</v>
      </c>
      <c r="C251" s="17">
        <f>+[1]Validado!I5076</f>
        <v>316949.14</v>
      </c>
      <c r="D251" s="17"/>
      <c r="E251" s="17"/>
      <c r="F251" s="18"/>
      <c r="G251" s="18"/>
      <c r="H251" s="18"/>
      <c r="I251" s="17">
        <f t="shared" si="8"/>
        <v>316949.14</v>
      </c>
      <c r="J251" s="17"/>
    </row>
    <row r="252" spans="1:10">
      <c r="A252" s="15">
        <v>245</v>
      </c>
      <c r="B252" s="16" t="s">
        <v>259</v>
      </c>
      <c r="C252" s="17">
        <v>3544166.15</v>
      </c>
      <c r="D252" s="17">
        <v>0</v>
      </c>
      <c r="E252" s="17">
        <v>0</v>
      </c>
      <c r="F252" s="18">
        <v>0</v>
      </c>
      <c r="G252" s="18"/>
      <c r="H252" s="18"/>
      <c r="I252" s="17">
        <f t="shared" si="8"/>
        <v>3544166.15</v>
      </c>
      <c r="J252" s="17"/>
    </row>
    <row r="253" spans="1:10">
      <c r="A253" s="15"/>
      <c r="B253" s="16" t="s">
        <v>260</v>
      </c>
      <c r="C253" s="17">
        <v>0</v>
      </c>
      <c r="D253" s="17">
        <v>0</v>
      </c>
      <c r="E253" s="17">
        <v>0</v>
      </c>
      <c r="F253" s="18">
        <v>0</v>
      </c>
      <c r="G253" s="18">
        <v>0</v>
      </c>
      <c r="H253" s="18">
        <f>+[1]Validado!I5161</f>
        <v>0</v>
      </c>
      <c r="I253" s="17">
        <f t="shared" si="8"/>
        <v>0</v>
      </c>
      <c r="J253" s="17"/>
    </row>
    <row r="254" spans="1:10">
      <c r="A254" s="15">
        <v>246</v>
      </c>
      <c r="B254" s="16" t="s">
        <v>261</v>
      </c>
      <c r="C254" s="17">
        <f>+[1]Validado!I5070</f>
        <v>224200</v>
      </c>
      <c r="D254" s="17"/>
      <c r="E254" s="17"/>
      <c r="F254" s="18"/>
      <c r="G254" s="18"/>
      <c r="H254" s="18"/>
      <c r="I254" s="17">
        <f t="shared" si="8"/>
        <v>224200</v>
      </c>
      <c r="J254" s="17"/>
    </row>
    <row r="255" spans="1:10">
      <c r="A255" s="15">
        <v>247</v>
      </c>
      <c r="B255" s="16" t="s">
        <v>262</v>
      </c>
      <c r="C255" s="17">
        <v>0</v>
      </c>
      <c r="D255" s="17">
        <f>+[1]Validado!I4994</f>
        <v>252750</v>
      </c>
      <c r="E255" s="17">
        <v>0</v>
      </c>
      <c r="F255" s="18">
        <v>0</v>
      </c>
      <c r="G255" s="18"/>
      <c r="H255" s="18"/>
      <c r="I255" s="17">
        <f t="shared" si="8"/>
        <v>252750</v>
      </c>
      <c r="J255" s="17"/>
    </row>
    <row r="256" spans="1:10">
      <c r="A256" s="15">
        <v>248</v>
      </c>
      <c r="B256" s="16" t="s">
        <v>263</v>
      </c>
      <c r="C256" s="17">
        <v>0</v>
      </c>
      <c r="D256" s="17">
        <v>0</v>
      </c>
      <c r="E256" s="17">
        <v>0</v>
      </c>
      <c r="F256" s="18">
        <v>0</v>
      </c>
      <c r="G256" s="18">
        <v>0</v>
      </c>
      <c r="H256" s="18">
        <f>+[1]Validado!J4996</f>
        <v>501799.49</v>
      </c>
      <c r="I256" s="17">
        <f t="shared" si="8"/>
        <v>501799.49</v>
      </c>
      <c r="J256" s="17"/>
    </row>
    <row r="257" spans="1:10">
      <c r="A257" s="15">
        <v>249</v>
      </c>
      <c r="B257" s="16" t="s">
        <v>264</v>
      </c>
      <c r="C257" s="17">
        <v>0</v>
      </c>
      <c r="D257" s="17">
        <v>0</v>
      </c>
      <c r="E257" s="17">
        <v>0</v>
      </c>
      <c r="F257" s="18">
        <f>+[1]Validado!J5053</f>
        <v>468804.66</v>
      </c>
      <c r="G257" s="18"/>
      <c r="H257" s="18"/>
      <c r="I257" s="17">
        <f t="shared" si="8"/>
        <v>468804.66</v>
      </c>
      <c r="J257" s="17"/>
    </row>
    <row r="258" spans="1:10">
      <c r="A258" s="15">
        <v>250</v>
      </c>
      <c r="B258" s="16" t="s">
        <v>265</v>
      </c>
      <c r="C258" s="17"/>
      <c r="D258" s="17"/>
      <c r="E258" s="17">
        <f>+[1]Validado!I5181</f>
        <v>1032500</v>
      </c>
      <c r="F258" s="18"/>
      <c r="G258" s="18"/>
      <c r="H258" s="18"/>
      <c r="I258" s="17">
        <f t="shared" si="8"/>
        <v>1032500</v>
      </c>
      <c r="J258" s="17"/>
    </row>
    <row r="259" spans="1:10">
      <c r="A259" s="15">
        <v>251</v>
      </c>
      <c r="B259" s="16" t="s">
        <v>266</v>
      </c>
      <c r="C259" s="17">
        <v>0</v>
      </c>
      <c r="D259" s="17">
        <v>0</v>
      </c>
      <c r="E259" s="17">
        <f>+[1]Validado!I5098</f>
        <v>0</v>
      </c>
      <c r="F259" s="18">
        <f>+[1]Validado!I5143</f>
        <v>457348.45</v>
      </c>
      <c r="G259" s="18"/>
      <c r="H259" s="18"/>
      <c r="I259" s="17">
        <f t="shared" si="8"/>
        <v>457348.45</v>
      </c>
      <c r="J259" s="17"/>
    </row>
    <row r="260" spans="1:10">
      <c r="A260" s="15">
        <v>252</v>
      </c>
      <c r="B260" s="16" t="s">
        <v>267</v>
      </c>
      <c r="C260" s="17">
        <v>229586.92</v>
      </c>
      <c r="D260" s="17">
        <v>0</v>
      </c>
      <c r="E260" s="17">
        <v>0</v>
      </c>
      <c r="F260" s="18">
        <v>0</v>
      </c>
      <c r="G260" s="18"/>
      <c r="H260" s="18"/>
      <c r="I260" s="17">
        <f t="shared" si="8"/>
        <v>229586.92</v>
      </c>
      <c r="J260" s="17"/>
    </row>
    <row r="261" spans="1:10">
      <c r="A261" s="15">
        <v>253</v>
      </c>
      <c r="B261" s="16" t="s">
        <v>268</v>
      </c>
      <c r="C261" s="17">
        <v>0</v>
      </c>
      <c r="D261" s="17">
        <v>0</v>
      </c>
      <c r="E261" s="17">
        <f>+[1]Validado!J5146</f>
        <v>131760</v>
      </c>
      <c r="F261" s="18">
        <v>0</v>
      </c>
      <c r="G261" s="18"/>
      <c r="H261" s="18"/>
      <c r="I261" s="17">
        <f t="shared" si="8"/>
        <v>131760</v>
      </c>
      <c r="J261" s="17"/>
    </row>
    <row r="262" spans="1:10">
      <c r="A262" s="15">
        <v>254</v>
      </c>
      <c r="B262" s="16" t="s">
        <v>269</v>
      </c>
      <c r="C262" s="17">
        <v>0</v>
      </c>
      <c r="D262" s="17">
        <v>0</v>
      </c>
      <c r="E262" s="17">
        <v>0</v>
      </c>
      <c r="F262" s="18">
        <v>0</v>
      </c>
      <c r="G262" s="18">
        <f>+[1]Validado!I5205</f>
        <v>0</v>
      </c>
      <c r="H262" s="18">
        <f>+[1]Validado!I5209</f>
        <v>0</v>
      </c>
      <c r="I262" s="17">
        <f t="shared" si="8"/>
        <v>0</v>
      </c>
      <c r="J262" s="17"/>
    </row>
    <row r="263" spans="1:10">
      <c r="A263" s="15">
        <v>255</v>
      </c>
      <c r="B263" s="16" t="s">
        <v>270</v>
      </c>
      <c r="C263" s="17">
        <v>0</v>
      </c>
      <c r="D263" s="17">
        <v>0</v>
      </c>
      <c r="E263" s="17">
        <v>0</v>
      </c>
      <c r="F263" s="18">
        <v>0</v>
      </c>
      <c r="G263" s="18">
        <f>+[1]Validado!J5183</f>
        <v>184080</v>
      </c>
      <c r="H263" s="18"/>
      <c r="I263" s="17">
        <f t="shared" si="8"/>
        <v>184080</v>
      </c>
      <c r="J263" s="17"/>
    </row>
    <row r="264" spans="1:10">
      <c r="A264" s="15">
        <v>256</v>
      </c>
      <c r="B264" s="16" t="s">
        <v>271</v>
      </c>
      <c r="C264" s="17">
        <v>392716.52</v>
      </c>
      <c r="D264" s="17">
        <v>0</v>
      </c>
      <c r="E264" s="17">
        <v>0</v>
      </c>
      <c r="F264" s="18">
        <v>0</v>
      </c>
      <c r="G264" s="18"/>
      <c r="H264" s="18"/>
      <c r="I264" s="17">
        <f t="shared" si="8"/>
        <v>392716.52</v>
      </c>
      <c r="J264" s="17"/>
    </row>
    <row r="265" spans="1:10">
      <c r="A265" s="15">
        <v>257</v>
      </c>
      <c r="B265" s="16" t="s">
        <v>272</v>
      </c>
      <c r="C265" s="17">
        <v>401995.2</v>
      </c>
      <c r="D265" s="17">
        <v>0</v>
      </c>
      <c r="E265" s="17">
        <v>0</v>
      </c>
      <c r="F265" s="18">
        <v>0</v>
      </c>
      <c r="G265" s="18"/>
      <c r="H265" s="18"/>
      <c r="I265" s="17">
        <f t="shared" si="8"/>
        <v>401995.2</v>
      </c>
      <c r="J265" s="17"/>
    </row>
    <row r="266" spans="1:10">
      <c r="A266" s="15">
        <v>258</v>
      </c>
      <c r="B266" s="16" t="s">
        <v>273</v>
      </c>
      <c r="C266" s="17">
        <v>0</v>
      </c>
      <c r="D266" s="17">
        <v>0</v>
      </c>
      <c r="E266" s="17">
        <v>0</v>
      </c>
      <c r="F266" s="18">
        <v>0</v>
      </c>
      <c r="G266" s="18">
        <f>+[1]Validado!J5229</f>
        <v>0</v>
      </c>
      <c r="H266" s="18"/>
      <c r="I266" s="17">
        <f t="shared" si="8"/>
        <v>0</v>
      </c>
      <c r="J266" s="17"/>
    </row>
    <row r="267" spans="1:10">
      <c r="A267" s="15">
        <v>259</v>
      </c>
      <c r="B267" s="16" t="s">
        <v>274</v>
      </c>
      <c r="C267" s="17">
        <v>0</v>
      </c>
      <c r="D267" s="17">
        <v>0</v>
      </c>
      <c r="E267" s="17">
        <v>0</v>
      </c>
      <c r="F267" s="18">
        <f>+[1]Validado!J5236</f>
        <v>58800</v>
      </c>
      <c r="G267" s="18">
        <v>0</v>
      </c>
      <c r="H267" s="18"/>
      <c r="I267" s="17">
        <f t="shared" si="8"/>
        <v>58800</v>
      </c>
      <c r="J267" s="17"/>
    </row>
    <row r="268" spans="1:10">
      <c r="A268" s="15">
        <v>260</v>
      </c>
      <c r="B268" s="16" t="s">
        <v>275</v>
      </c>
      <c r="C268" s="17"/>
      <c r="D268" s="17"/>
      <c r="E268" s="17"/>
      <c r="F268" s="18"/>
      <c r="G268" s="18"/>
      <c r="H268" s="18">
        <f>[1]Validado!I5244</f>
        <v>0</v>
      </c>
      <c r="I268" s="17">
        <f t="shared" si="8"/>
        <v>0</v>
      </c>
      <c r="J268" s="17"/>
    </row>
    <row r="269" spans="1:10">
      <c r="A269" s="15">
        <v>261</v>
      </c>
      <c r="B269" s="16" t="s">
        <v>276</v>
      </c>
      <c r="C269" s="17">
        <v>47710</v>
      </c>
      <c r="D269" s="17">
        <v>0</v>
      </c>
      <c r="E269" s="17">
        <v>0</v>
      </c>
      <c r="F269" s="18">
        <v>0</v>
      </c>
      <c r="G269" s="18"/>
      <c r="H269" s="18"/>
      <c r="I269" s="17">
        <f t="shared" si="8"/>
        <v>47710</v>
      </c>
      <c r="J269" s="17"/>
    </row>
    <row r="270" spans="1:10">
      <c r="A270" s="15">
        <v>262</v>
      </c>
      <c r="B270" s="16" t="s">
        <v>277</v>
      </c>
      <c r="C270" s="17">
        <v>98060</v>
      </c>
      <c r="D270" s="17">
        <v>0</v>
      </c>
      <c r="E270" s="17">
        <v>0</v>
      </c>
      <c r="F270" s="18">
        <v>0</v>
      </c>
      <c r="G270" s="18"/>
      <c r="H270" s="18"/>
      <c r="I270" s="17">
        <f t="shared" si="8"/>
        <v>98060</v>
      </c>
      <c r="J270" s="17"/>
    </row>
    <row r="271" spans="1:10">
      <c r="A271" s="15">
        <v>263</v>
      </c>
      <c r="B271" s="16" t="s">
        <v>278</v>
      </c>
      <c r="C271" s="17">
        <f>+[1]Validado!J5248</f>
        <v>419110</v>
      </c>
      <c r="D271" s="17">
        <v>0</v>
      </c>
      <c r="E271" s="17">
        <v>0</v>
      </c>
      <c r="F271" s="18">
        <v>0</v>
      </c>
      <c r="G271" s="18"/>
      <c r="H271" s="18"/>
      <c r="I271" s="17">
        <f t="shared" si="8"/>
        <v>419110</v>
      </c>
      <c r="J271" s="17"/>
    </row>
    <row r="272" spans="1:10">
      <c r="A272" s="15">
        <v>264</v>
      </c>
      <c r="B272" s="16" t="s">
        <v>279</v>
      </c>
      <c r="C272" s="17">
        <v>0</v>
      </c>
      <c r="D272" s="17">
        <f>+[1]Validado!J5276</f>
        <v>360800</v>
      </c>
      <c r="E272" s="17">
        <v>0</v>
      </c>
      <c r="F272" s="18">
        <v>0</v>
      </c>
      <c r="G272" s="18"/>
      <c r="H272" s="18"/>
      <c r="I272" s="17">
        <f t="shared" si="8"/>
        <v>360800</v>
      </c>
      <c r="J272" s="17"/>
    </row>
    <row r="273" spans="1:10">
      <c r="A273" s="15">
        <v>265</v>
      </c>
      <c r="B273" s="16" t="s">
        <v>280</v>
      </c>
      <c r="C273" s="17">
        <v>0</v>
      </c>
      <c r="D273" s="17">
        <f>+[1]Validado!I5290</f>
        <v>1303125.8</v>
      </c>
      <c r="E273" s="17">
        <v>0</v>
      </c>
      <c r="F273" s="18">
        <v>0</v>
      </c>
      <c r="G273" s="18">
        <v>0</v>
      </c>
      <c r="H273" s="18">
        <f>[1]Validado!I5318</f>
        <v>168695</v>
      </c>
      <c r="I273" s="17">
        <f t="shared" si="8"/>
        <v>1471820.8</v>
      </c>
      <c r="J273" s="17"/>
    </row>
    <row r="274" spans="1:10">
      <c r="A274" s="15">
        <v>266</v>
      </c>
      <c r="B274" s="16" t="s">
        <v>281</v>
      </c>
      <c r="C274" s="17"/>
      <c r="D274" s="17"/>
      <c r="E274" s="17"/>
      <c r="F274" s="18"/>
      <c r="G274" s="18"/>
      <c r="H274" s="18">
        <f>+[1]Validado!I5325</f>
        <v>8720.01</v>
      </c>
      <c r="I274" s="17">
        <f>+H274</f>
        <v>8720.01</v>
      </c>
      <c r="J274" s="17"/>
    </row>
    <row r="275" spans="1:10">
      <c r="A275" s="15">
        <v>267</v>
      </c>
      <c r="B275" s="16" t="s">
        <v>282</v>
      </c>
      <c r="C275" s="17">
        <v>0</v>
      </c>
      <c r="D275" s="17">
        <v>0</v>
      </c>
      <c r="E275" s="17">
        <f>+[1]Validado!I5346</f>
        <v>3433763.5</v>
      </c>
      <c r="F275" s="18">
        <f>+[1]Validado!I5374</f>
        <v>0</v>
      </c>
      <c r="G275" s="18"/>
      <c r="H275" s="18"/>
      <c r="I275" s="17">
        <f>+C275+D275+E275+F275+G275+H275</f>
        <v>3433763.5</v>
      </c>
      <c r="J275" s="17"/>
    </row>
    <row r="276" spans="1:10">
      <c r="A276" s="15">
        <v>268</v>
      </c>
      <c r="B276" s="16" t="s">
        <v>283</v>
      </c>
      <c r="C276" s="17"/>
      <c r="D276" s="17"/>
      <c r="E276" s="17"/>
      <c r="F276" s="18"/>
      <c r="G276" s="18"/>
      <c r="H276" s="18">
        <f>[1]Validado!I5383</f>
        <v>238018.48</v>
      </c>
      <c r="I276" s="17">
        <f>+C276+D276+E276+F276+G276+H276</f>
        <v>238018.48</v>
      </c>
      <c r="J276" s="17"/>
    </row>
    <row r="277" spans="1:10">
      <c r="A277" s="15">
        <v>269</v>
      </c>
      <c r="B277" s="16" t="s">
        <v>284</v>
      </c>
      <c r="C277" s="17">
        <v>0</v>
      </c>
      <c r="D277" s="17">
        <v>0</v>
      </c>
      <c r="E277" s="17">
        <v>0</v>
      </c>
      <c r="F277" s="18">
        <f>+[1]Validado!J5385</f>
        <v>595032</v>
      </c>
      <c r="G277" s="18">
        <v>0</v>
      </c>
      <c r="H277" s="18"/>
      <c r="I277" s="17">
        <f>+C277+D277+E277+F277+G277+H277</f>
        <v>595032</v>
      </c>
      <c r="J277" s="17"/>
    </row>
    <row r="278" spans="1:10">
      <c r="A278" s="15">
        <v>270</v>
      </c>
      <c r="B278" s="16" t="s">
        <v>285</v>
      </c>
      <c r="C278" s="17">
        <v>0</v>
      </c>
      <c r="D278" s="17">
        <v>0</v>
      </c>
      <c r="E278" s="17">
        <v>0</v>
      </c>
      <c r="F278" s="18">
        <v>0</v>
      </c>
      <c r="G278" s="18"/>
      <c r="H278" s="18">
        <f>[1]Validado!I5417</f>
        <v>161420</v>
      </c>
      <c r="I278" s="17">
        <f>+C278+D278+E278+F278+G278+H278</f>
        <v>161420</v>
      </c>
      <c r="J278" s="17"/>
    </row>
    <row r="279" spans="1:10">
      <c r="A279" s="15">
        <v>271</v>
      </c>
      <c r="B279" s="16" t="s">
        <v>286</v>
      </c>
      <c r="C279" s="17"/>
      <c r="D279" s="17"/>
      <c r="E279" s="17"/>
      <c r="F279" s="18"/>
      <c r="G279" s="18"/>
      <c r="H279" s="18">
        <f>+[1]Validado!I5459</f>
        <v>0</v>
      </c>
      <c r="I279" s="17">
        <f>+H279</f>
        <v>0</v>
      </c>
      <c r="J279" s="17"/>
    </row>
    <row r="280" spans="1:10">
      <c r="A280" s="15">
        <v>272</v>
      </c>
      <c r="B280" s="16" t="s">
        <v>287</v>
      </c>
      <c r="C280" s="17">
        <v>0</v>
      </c>
      <c r="D280" s="17">
        <v>0</v>
      </c>
      <c r="E280" s="17">
        <v>0</v>
      </c>
      <c r="F280" s="18">
        <f>+[1]Validado!I5444</f>
        <v>0</v>
      </c>
      <c r="G280" s="18">
        <f>+[1]Validado!I5447</f>
        <v>116348.5</v>
      </c>
      <c r="H280" s="18"/>
      <c r="I280" s="17">
        <f>+C280+D280+E280+F280+G280+H280</f>
        <v>116348.5</v>
      </c>
      <c r="J280" s="17"/>
    </row>
    <row r="281" spans="1:10">
      <c r="A281" s="15">
        <v>273</v>
      </c>
      <c r="B281" s="16" t="s">
        <v>288</v>
      </c>
      <c r="C281" s="17">
        <v>580147.67000000004</v>
      </c>
      <c r="D281" s="17">
        <v>0</v>
      </c>
      <c r="E281" s="17">
        <v>0</v>
      </c>
      <c r="F281" s="18">
        <f>+[1]Validado!J5461</f>
        <v>314499.78000000003</v>
      </c>
      <c r="G281" s="18"/>
      <c r="H281" s="18"/>
      <c r="I281" s="17">
        <f>+C281+D281+E281+F281+G281+H281</f>
        <v>894647.45000000007</v>
      </c>
      <c r="J281" s="17"/>
    </row>
    <row r="282" spans="1:10">
      <c r="A282" s="15">
        <v>274</v>
      </c>
      <c r="B282" s="16" t="s">
        <v>289</v>
      </c>
      <c r="C282" s="17">
        <v>0</v>
      </c>
      <c r="D282" s="17">
        <f>+[1]Validado!I5476</f>
        <v>0</v>
      </c>
      <c r="E282" s="17">
        <f>+[1]Validado!I5493</f>
        <v>433720.8</v>
      </c>
      <c r="F282" s="18">
        <f>+[1]Validado!I5502</f>
        <v>1073800</v>
      </c>
      <c r="G282" s="18">
        <v>0</v>
      </c>
      <c r="H282" s="18"/>
      <c r="I282" s="17">
        <f t="shared" ref="I282:I334" si="9">+C282+D282+E282+F282+G282+H282</f>
        <v>1507520.8</v>
      </c>
      <c r="J282" s="17"/>
    </row>
    <row r="283" spans="1:10">
      <c r="A283" s="15">
        <v>275</v>
      </c>
      <c r="B283" s="16" t="s">
        <v>290</v>
      </c>
      <c r="C283" s="17">
        <f>+[1]Validado!J5508</f>
        <v>35069.949999999997</v>
      </c>
      <c r="D283" s="17">
        <v>0</v>
      </c>
      <c r="E283" s="17">
        <v>0</v>
      </c>
      <c r="F283" s="18">
        <v>0</v>
      </c>
      <c r="G283" s="18"/>
      <c r="H283" s="18"/>
      <c r="I283" s="17">
        <f t="shared" si="9"/>
        <v>35069.949999999997</v>
      </c>
      <c r="J283" s="17"/>
    </row>
    <row r="284" spans="1:10">
      <c r="A284" s="15">
        <v>276</v>
      </c>
      <c r="B284" s="16" t="s">
        <v>291</v>
      </c>
      <c r="C284" s="17"/>
      <c r="D284" s="17"/>
      <c r="E284" s="17"/>
      <c r="F284" s="18"/>
      <c r="G284" s="18"/>
      <c r="H284" s="18">
        <f>+[1]Validado!I5657</f>
        <v>0</v>
      </c>
      <c r="I284" s="17">
        <f t="shared" si="9"/>
        <v>0</v>
      </c>
      <c r="J284" s="17"/>
    </row>
    <row r="285" spans="1:10">
      <c r="A285" s="15">
        <v>277</v>
      </c>
      <c r="B285" s="16" t="s">
        <v>292</v>
      </c>
      <c r="C285" s="17">
        <v>0</v>
      </c>
      <c r="D285" s="17">
        <v>0</v>
      </c>
      <c r="E285" s="17">
        <f>+[1]Validado!I5521</f>
        <v>0</v>
      </c>
      <c r="F285" s="18">
        <f>+[1]Validado!I5527</f>
        <v>660505</v>
      </c>
      <c r="G285" s="18">
        <f>+[1]Validado!I5542</f>
        <v>0</v>
      </c>
      <c r="H285" s="18">
        <f>+[1]Validado!I5547</f>
        <v>0</v>
      </c>
      <c r="I285" s="17">
        <f t="shared" si="9"/>
        <v>660505</v>
      </c>
      <c r="J285" s="17"/>
    </row>
    <row r="286" spans="1:10">
      <c r="A286" s="15">
        <v>278</v>
      </c>
      <c r="B286" s="16" t="s">
        <v>293</v>
      </c>
      <c r="C286" s="17">
        <v>0</v>
      </c>
      <c r="D286" s="17">
        <v>0</v>
      </c>
      <c r="E286" s="17">
        <v>0</v>
      </c>
      <c r="F286" s="18">
        <f>+[1]Validado!J5628</f>
        <v>130983</v>
      </c>
      <c r="G286" s="18">
        <v>0</v>
      </c>
      <c r="H286" s="18"/>
      <c r="I286" s="17">
        <f t="shared" si="9"/>
        <v>130983</v>
      </c>
      <c r="J286" s="17"/>
    </row>
    <row r="287" spans="1:10">
      <c r="A287" s="15">
        <v>279</v>
      </c>
      <c r="B287" s="16" t="s">
        <v>294</v>
      </c>
      <c r="C287" s="17">
        <v>0</v>
      </c>
      <c r="D287" s="17">
        <v>0</v>
      </c>
      <c r="E287" s="17">
        <v>0</v>
      </c>
      <c r="F287" s="18">
        <f>+[1]Validado!I5677</f>
        <v>0</v>
      </c>
      <c r="G287" s="18">
        <f>+[1]Validado!I5681</f>
        <v>0</v>
      </c>
      <c r="H287" s="18"/>
      <c r="I287" s="17">
        <f t="shared" si="9"/>
        <v>0</v>
      </c>
      <c r="J287" s="17"/>
    </row>
    <row r="288" spans="1:10">
      <c r="A288" s="15">
        <v>280</v>
      </c>
      <c r="B288" s="16" t="s">
        <v>295</v>
      </c>
      <c r="C288" s="17">
        <v>0</v>
      </c>
      <c r="D288" s="17">
        <v>0</v>
      </c>
      <c r="E288" s="17">
        <v>0</v>
      </c>
      <c r="F288" s="18">
        <v>0</v>
      </c>
      <c r="G288" s="18">
        <f>+[1]Validado!J5684</f>
        <v>84960</v>
      </c>
      <c r="H288" s="18"/>
      <c r="I288" s="17">
        <f t="shared" si="9"/>
        <v>84960</v>
      </c>
      <c r="J288" s="17"/>
    </row>
    <row r="289" spans="1:10">
      <c r="A289" s="15">
        <v>281</v>
      </c>
      <c r="B289" s="16" t="s">
        <v>296</v>
      </c>
      <c r="C289" s="17">
        <v>0</v>
      </c>
      <c r="D289" s="17">
        <v>0</v>
      </c>
      <c r="E289" s="17">
        <v>0</v>
      </c>
      <c r="F289" s="18">
        <v>0</v>
      </c>
      <c r="G289" s="18">
        <f>+[1]Validado!J5689</f>
        <v>110920</v>
      </c>
      <c r="H289" s="18"/>
      <c r="I289" s="17">
        <f t="shared" si="9"/>
        <v>110920</v>
      </c>
      <c r="J289" s="17"/>
    </row>
    <row r="290" spans="1:10">
      <c r="A290" s="15">
        <v>282</v>
      </c>
      <c r="B290" s="16" t="s">
        <v>297</v>
      </c>
      <c r="C290" s="17">
        <v>0</v>
      </c>
      <c r="D290" s="17">
        <v>0</v>
      </c>
      <c r="E290" s="17">
        <f>+[1]Validado!I5697</f>
        <v>500000</v>
      </c>
      <c r="F290" s="18">
        <v>0</v>
      </c>
      <c r="G290" s="18">
        <v>0</v>
      </c>
      <c r="H290" s="18">
        <f>+[1]Validado!I5702</f>
        <v>0</v>
      </c>
      <c r="I290" s="17">
        <f t="shared" si="9"/>
        <v>500000</v>
      </c>
      <c r="J290" s="17"/>
    </row>
    <row r="291" spans="1:10">
      <c r="A291" s="15">
        <v>283</v>
      </c>
      <c r="B291" s="16" t="s">
        <v>298</v>
      </c>
      <c r="C291" s="17"/>
      <c r="D291" s="17"/>
      <c r="E291" s="17"/>
      <c r="F291" s="18"/>
      <c r="G291" s="18"/>
      <c r="H291" s="18">
        <f>+[1]Validado!I5720</f>
        <v>0</v>
      </c>
      <c r="I291" s="17">
        <f t="shared" si="9"/>
        <v>0</v>
      </c>
      <c r="J291" s="17"/>
    </row>
    <row r="292" spans="1:10">
      <c r="A292" s="15">
        <v>284</v>
      </c>
      <c r="B292" s="16" t="s">
        <v>299</v>
      </c>
      <c r="C292" s="17"/>
      <c r="D292" s="17"/>
      <c r="E292" s="17"/>
      <c r="F292" s="18"/>
      <c r="G292" s="18"/>
      <c r="H292" s="18">
        <f>+[1]Validado!I5709</f>
        <v>300000</v>
      </c>
      <c r="I292" s="17">
        <f t="shared" si="9"/>
        <v>300000</v>
      </c>
      <c r="J292" s="17"/>
    </row>
    <row r="293" spans="1:10">
      <c r="A293" s="15">
        <v>285</v>
      </c>
      <c r="B293" s="16" t="s">
        <v>300</v>
      </c>
      <c r="C293" s="17">
        <f>+[1]Validado!J5618</f>
        <v>211800</v>
      </c>
      <c r="D293" s="17">
        <v>0</v>
      </c>
      <c r="E293" s="17">
        <v>0</v>
      </c>
      <c r="F293" s="18">
        <v>0</v>
      </c>
      <c r="G293" s="18"/>
      <c r="H293" s="18"/>
      <c r="I293" s="17">
        <f t="shared" si="9"/>
        <v>211800</v>
      </c>
      <c r="J293" s="17"/>
    </row>
    <row r="294" spans="1:10">
      <c r="A294" s="15">
        <v>286</v>
      </c>
      <c r="B294" s="16" t="s">
        <v>301</v>
      </c>
      <c r="C294" s="17">
        <f>+[1]Validado!J5623</f>
        <v>60652</v>
      </c>
      <c r="D294" s="17">
        <v>0</v>
      </c>
      <c r="E294" s="17">
        <v>0</v>
      </c>
      <c r="F294" s="18">
        <v>0</v>
      </c>
      <c r="G294" s="18"/>
      <c r="H294" s="18"/>
      <c r="I294" s="17">
        <f t="shared" si="9"/>
        <v>60652</v>
      </c>
      <c r="J294" s="17"/>
    </row>
    <row r="295" spans="1:10">
      <c r="A295" s="15">
        <v>287</v>
      </c>
      <c r="B295" s="16" t="s">
        <v>302</v>
      </c>
      <c r="C295" s="17">
        <v>0</v>
      </c>
      <c r="D295" s="17">
        <v>0</v>
      </c>
      <c r="E295" s="17">
        <f>+[1]Validado!I5601</f>
        <v>0</v>
      </c>
      <c r="F295" s="18">
        <f>+[1]Validado!I5616</f>
        <v>3698592</v>
      </c>
      <c r="G295" s="18"/>
      <c r="H295" s="18"/>
      <c r="I295" s="17">
        <f t="shared" si="9"/>
        <v>3698592</v>
      </c>
      <c r="J295" s="17"/>
    </row>
    <row r="296" spans="1:10">
      <c r="A296" s="15">
        <v>288</v>
      </c>
      <c r="B296" s="16" t="s">
        <v>303</v>
      </c>
      <c r="C296" s="17">
        <v>0</v>
      </c>
      <c r="D296" s="17">
        <v>0</v>
      </c>
      <c r="E296" s="17">
        <v>0</v>
      </c>
      <c r="F296" s="18">
        <f>+[1]Validado!I5731</f>
        <v>0</v>
      </c>
      <c r="G296" s="18">
        <f>+[1]Validado!I5743</f>
        <v>253729.5</v>
      </c>
      <c r="H296" s="18"/>
      <c r="I296" s="17">
        <f t="shared" si="9"/>
        <v>253729.5</v>
      </c>
      <c r="J296" s="17"/>
    </row>
    <row r="297" spans="1:10">
      <c r="A297" s="15">
        <v>289</v>
      </c>
      <c r="B297" s="16" t="s">
        <v>304</v>
      </c>
      <c r="C297" s="17">
        <v>0</v>
      </c>
      <c r="D297" s="17">
        <v>0</v>
      </c>
      <c r="E297" s="17">
        <v>0</v>
      </c>
      <c r="F297" s="18">
        <v>0</v>
      </c>
      <c r="G297" s="18">
        <f>+[1]Validado!J5745</f>
        <v>765991.1</v>
      </c>
      <c r="H297" s="18"/>
      <c r="I297" s="17">
        <f t="shared" si="9"/>
        <v>765991.1</v>
      </c>
      <c r="J297" s="17"/>
    </row>
    <row r="298" spans="1:10">
      <c r="A298" s="15">
        <v>290</v>
      </c>
      <c r="B298" s="16" t="s">
        <v>305</v>
      </c>
      <c r="C298" s="17">
        <f>+[1]Validado!J5552</f>
        <v>446250</v>
      </c>
      <c r="D298" s="17">
        <v>0</v>
      </c>
      <c r="E298" s="17">
        <v>0</v>
      </c>
      <c r="F298" s="18">
        <v>0</v>
      </c>
      <c r="G298" s="18"/>
      <c r="H298" s="18">
        <f>+[1]Validado!I5562</f>
        <v>231250</v>
      </c>
      <c r="I298" s="17">
        <f t="shared" si="9"/>
        <v>677500</v>
      </c>
      <c r="J298" s="17"/>
    </row>
    <row r="299" spans="1:10">
      <c r="A299" s="15">
        <v>291</v>
      </c>
      <c r="B299" s="16" t="s">
        <v>306</v>
      </c>
      <c r="C299" s="17">
        <f>+[1]Validado!J5767</f>
        <v>52779.040000000001</v>
      </c>
      <c r="D299" s="17">
        <v>0</v>
      </c>
      <c r="E299" s="17">
        <v>0</v>
      </c>
      <c r="F299" s="18">
        <v>0</v>
      </c>
      <c r="G299" s="18"/>
      <c r="H299" s="18"/>
      <c r="I299" s="17">
        <f t="shared" si="9"/>
        <v>52779.040000000001</v>
      </c>
      <c r="J299" s="17"/>
    </row>
    <row r="300" spans="1:10">
      <c r="A300" s="15">
        <v>292</v>
      </c>
      <c r="B300" s="16" t="s">
        <v>307</v>
      </c>
      <c r="C300" s="17">
        <v>6490</v>
      </c>
      <c r="D300" s="17">
        <v>0</v>
      </c>
      <c r="E300" s="17">
        <v>0</v>
      </c>
      <c r="F300" s="18">
        <v>0</v>
      </c>
      <c r="G300" s="18"/>
      <c r="H300" s="18"/>
      <c r="I300" s="17">
        <f t="shared" si="9"/>
        <v>6490</v>
      </c>
      <c r="J300" s="17"/>
    </row>
    <row r="301" spans="1:10">
      <c r="A301" s="15">
        <v>293</v>
      </c>
      <c r="B301" s="16" t="s">
        <v>308</v>
      </c>
      <c r="C301" s="17">
        <v>0</v>
      </c>
      <c r="D301" s="17">
        <v>0</v>
      </c>
      <c r="E301" s="17">
        <v>0</v>
      </c>
      <c r="F301" s="18">
        <v>0</v>
      </c>
      <c r="G301" s="18">
        <v>0</v>
      </c>
      <c r="H301" s="18">
        <f>+[1]Validado!J5772</f>
        <v>0</v>
      </c>
      <c r="I301" s="17">
        <f t="shared" si="9"/>
        <v>0</v>
      </c>
      <c r="J301" s="17"/>
    </row>
    <row r="302" spans="1:10">
      <c r="A302" s="15">
        <v>294</v>
      </c>
      <c r="B302" s="16" t="s">
        <v>309</v>
      </c>
      <c r="C302" s="17">
        <v>174000</v>
      </c>
      <c r="D302" s="17">
        <v>0</v>
      </c>
      <c r="E302" s="17">
        <v>0</v>
      </c>
      <c r="F302" s="18">
        <v>0</v>
      </c>
      <c r="G302" s="18"/>
      <c r="H302" s="18"/>
      <c r="I302" s="17">
        <f t="shared" si="9"/>
        <v>174000</v>
      </c>
      <c r="J302" s="17"/>
    </row>
    <row r="303" spans="1:10">
      <c r="A303" s="15">
        <v>295</v>
      </c>
      <c r="B303" s="16" t="s">
        <v>310</v>
      </c>
      <c r="C303" s="17">
        <v>2873661.6</v>
      </c>
      <c r="D303" s="17">
        <v>0</v>
      </c>
      <c r="E303" s="17">
        <v>0</v>
      </c>
      <c r="F303" s="18">
        <v>0</v>
      </c>
      <c r="G303" s="18"/>
      <c r="H303" s="18"/>
      <c r="I303" s="17">
        <f t="shared" si="9"/>
        <v>2873661.6</v>
      </c>
      <c r="J303" s="17"/>
    </row>
    <row r="304" spans="1:10">
      <c r="A304" s="15">
        <v>296</v>
      </c>
      <c r="B304" s="16" t="s">
        <v>311</v>
      </c>
      <c r="C304" s="17">
        <f>+[1]Validado!I5798</f>
        <v>664945</v>
      </c>
      <c r="D304" s="17">
        <f>+[1]Validado!I5802</f>
        <v>706000</v>
      </c>
      <c r="E304" s="17">
        <f>+[1]Validado!I5820</f>
        <v>0</v>
      </c>
      <c r="F304" s="18">
        <f>+[1]Validado!I5836</f>
        <v>0</v>
      </c>
      <c r="G304" s="18">
        <f>+[1]Validado!I5854</f>
        <v>0</v>
      </c>
      <c r="H304" s="18">
        <f>J4852</f>
        <v>0</v>
      </c>
      <c r="I304" s="17">
        <f t="shared" si="9"/>
        <v>1370945</v>
      </c>
      <c r="J304" s="17"/>
    </row>
    <row r="305" spans="1:10">
      <c r="A305" s="15">
        <v>297</v>
      </c>
      <c r="B305" s="16" t="s">
        <v>312</v>
      </c>
      <c r="C305" s="17">
        <v>0</v>
      </c>
      <c r="D305" s="17">
        <v>0</v>
      </c>
      <c r="E305" s="17">
        <f>+[1]Validado!J5784</f>
        <v>1879829</v>
      </c>
      <c r="F305" s="18">
        <v>0</v>
      </c>
      <c r="G305" s="18"/>
      <c r="H305" s="18"/>
      <c r="I305" s="17">
        <f t="shared" si="9"/>
        <v>1879829</v>
      </c>
      <c r="J305" s="17"/>
    </row>
    <row r="306" spans="1:10">
      <c r="A306" s="15">
        <v>298</v>
      </c>
      <c r="B306" s="16" t="s">
        <v>313</v>
      </c>
      <c r="C306" s="17">
        <v>154414.79999999999</v>
      </c>
      <c r="D306" s="17">
        <v>0</v>
      </c>
      <c r="E306" s="17">
        <v>0</v>
      </c>
      <c r="F306" s="18">
        <v>0</v>
      </c>
      <c r="G306" s="18"/>
      <c r="H306" s="18"/>
      <c r="I306" s="17">
        <f t="shared" si="9"/>
        <v>154414.79999999999</v>
      </c>
      <c r="J306" s="17"/>
    </row>
    <row r="307" spans="1:10">
      <c r="A307" s="15">
        <v>299</v>
      </c>
      <c r="B307" s="16" t="s">
        <v>314</v>
      </c>
      <c r="C307" s="17">
        <v>0</v>
      </c>
      <c r="D307" s="17">
        <v>0</v>
      </c>
      <c r="E307" s="17">
        <v>0</v>
      </c>
      <c r="F307" s="18">
        <v>0</v>
      </c>
      <c r="G307" s="18">
        <f>+[1]Validado!I5973</f>
        <v>23010</v>
      </c>
      <c r="H307" s="18">
        <f>+[1]Validado!I5997</f>
        <v>1754575.51</v>
      </c>
      <c r="I307" s="17">
        <f t="shared" si="9"/>
        <v>1777585.51</v>
      </c>
      <c r="J307" s="17"/>
    </row>
    <row r="308" spans="1:10">
      <c r="A308" s="15">
        <v>300</v>
      </c>
      <c r="B308" s="16" t="s">
        <v>315</v>
      </c>
      <c r="C308" s="17">
        <v>0</v>
      </c>
      <c r="D308" s="17">
        <f>+[1]Validado!I6033</f>
        <v>1577461</v>
      </c>
      <c r="E308" s="17">
        <v>0</v>
      </c>
      <c r="F308" s="18">
        <v>0</v>
      </c>
      <c r="G308" s="18"/>
      <c r="H308" s="18"/>
      <c r="I308" s="17">
        <f t="shared" si="9"/>
        <v>1577461</v>
      </c>
      <c r="J308" s="17"/>
    </row>
    <row r="309" spans="1:10">
      <c r="A309" s="15">
        <v>301</v>
      </c>
      <c r="B309" s="16" t="s">
        <v>316</v>
      </c>
      <c r="C309" s="17">
        <f>+[1]Validado!J6154</f>
        <v>384371.14</v>
      </c>
      <c r="D309" s="17">
        <v>0</v>
      </c>
      <c r="E309" s="17">
        <v>0</v>
      </c>
      <c r="F309" s="18">
        <v>0</v>
      </c>
      <c r="G309" s="18"/>
      <c r="H309" s="18"/>
      <c r="I309" s="17">
        <f t="shared" si="9"/>
        <v>384371.14</v>
      </c>
      <c r="J309" s="17"/>
    </row>
    <row r="310" spans="1:10">
      <c r="A310" s="15">
        <v>302</v>
      </c>
      <c r="B310" s="16" t="s">
        <v>317</v>
      </c>
      <c r="C310" s="17">
        <f>+[1]Validado!J6001</f>
        <v>318018.31</v>
      </c>
      <c r="D310" s="17">
        <v>0</v>
      </c>
      <c r="E310" s="17">
        <v>0</v>
      </c>
      <c r="F310" s="18">
        <v>0</v>
      </c>
      <c r="G310" s="18"/>
      <c r="H310" s="18"/>
      <c r="I310" s="17">
        <f t="shared" si="9"/>
        <v>318018.31</v>
      </c>
      <c r="J310" s="17"/>
    </row>
    <row r="311" spans="1:10">
      <c r="A311" s="15">
        <v>303</v>
      </c>
      <c r="B311" s="16" t="s">
        <v>318</v>
      </c>
      <c r="C311" s="17">
        <v>0</v>
      </c>
      <c r="D311" s="17">
        <f>+[1]Validado!I6045</f>
        <v>488301.2</v>
      </c>
      <c r="E311" s="17">
        <f>+[1]Validado!I6075</f>
        <v>12086970.5</v>
      </c>
      <c r="F311" s="18">
        <f>+[1]Validado!I6140</f>
        <v>20960233.710000001</v>
      </c>
      <c r="G311" s="18">
        <f>+[1]Validado!I6150</f>
        <v>0</v>
      </c>
      <c r="H311" s="18"/>
      <c r="I311" s="17">
        <f t="shared" si="9"/>
        <v>33535505.41</v>
      </c>
      <c r="J311" s="17"/>
    </row>
    <row r="312" spans="1:10">
      <c r="A312" s="15">
        <v>304</v>
      </c>
      <c r="B312" s="16" t="s">
        <v>319</v>
      </c>
      <c r="C312" s="17">
        <f>+[1]Validado!I6040</f>
        <v>86260</v>
      </c>
      <c r="D312" s="17"/>
      <c r="E312" s="17"/>
      <c r="F312" s="18"/>
      <c r="G312" s="18"/>
      <c r="H312" s="18"/>
      <c r="I312" s="17">
        <f t="shared" si="9"/>
        <v>86260</v>
      </c>
      <c r="J312" s="17"/>
    </row>
    <row r="313" spans="1:10">
      <c r="A313" s="15">
        <v>305</v>
      </c>
      <c r="B313" s="16" t="s">
        <v>320</v>
      </c>
      <c r="C313" s="17"/>
      <c r="D313" s="17"/>
      <c r="E313" s="17"/>
      <c r="F313" s="18"/>
      <c r="G313" s="18"/>
      <c r="H313" s="18">
        <f>+[1]Validado!J6007</f>
        <v>0</v>
      </c>
      <c r="I313" s="17">
        <f t="shared" si="9"/>
        <v>0</v>
      </c>
      <c r="J313" s="17"/>
    </row>
    <row r="314" spans="1:10">
      <c r="A314" s="15">
        <v>306</v>
      </c>
      <c r="B314" s="16" t="s">
        <v>321</v>
      </c>
      <c r="C314" s="17">
        <f>+[1]Validado!J6177</f>
        <v>231706.42</v>
      </c>
      <c r="D314" s="17">
        <v>0</v>
      </c>
      <c r="E314" s="17">
        <v>0</v>
      </c>
      <c r="F314" s="18">
        <v>0</v>
      </c>
      <c r="G314" s="18"/>
      <c r="H314" s="18"/>
      <c r="I314" s="17">
        <f t="shared" si="9"/>
        <v>231706.42</v>
      </c>
      <c r="J314" s="17"/>
    </row>
    <row r="315" spans="1:10">
      <c r="A315" s="15">
        <v>307</v>
      </c>
      <c r="B315" s="16" t="s">
        <v>322</v>
      </c>
      <c r="C315" s="17">
        <f>+[1]Validado!J6243</f>
        <v>124623.69</v>
      </c>
      <c r="D315" s="17">
        <v>0</v>
      </c>
      <c r="E315" s="17">
        <v>0</v>
      </c>
      <c r="F315" s="18">
        <v>0</v>
      </c>
      <c r="G315" s="18"/>
      <c r="H315" s="18"/>
      <c r="I315" s="17">
        <f t="shared" si="9"/>
        <v>124623.69</v>
      </c>
      <c r="J315" s="17"/>
    </row>
    <row r="316" spans="1:10">
      <c r="A316" s="15">
        <v>308</v>
      </c>
      <c r="B316" s="16" t="s">
        <v>323</v>
      </c>
      <c r="C316" s="17">
        <v>99789.3</v>
      </c>
      <c r="D316" s="17">
        <v>0</v>
      </c>
      <c r="E316" s="17">
        <v>0</v>
      </c>
      <c r="F316" s="18">
        <v>0</v>
      </c>
      <c r="G316" s="18"/>
      <c r="H316" s="18"/>
      <c r="I316" s="17">
        <f t="shared" si="9"/>
        <v>99789.3</v>
      </c>
      <c r="J316" s="17"/>
    </row>
    <row r="317" spans="1:10">
      <c r="A317" s="15">
        <v>309</v>
      </c>
      <c r="B317" s="16" t="s">
        <v>324</v>
      </c>
      <c r="C317" s="17">
        <v>0</v>
      </c>
      <c r="D317" s="17">
        <f>+[1]Validado!J6203</f>
        <v>133292.32999999999</v>
      </c>
      <c r="E317" s="17">
        <v>0</v>
      </c>
      <c r="F317" s="18">
        <v>0</v>
      </c>
      <c r="G317" s="18"/>
      <c r="H317" s="18"/>
      <c r="I317" s="17">
        <f t="shared" si="9"/>
        <v>133292.32999999999</v>
      </c>
      <c r="J317" s="17"/>
    </row>
    <row r="318" spans="1:10">
      <c r="A318" s="15">
        <v>310</v>
      </c>
      <c r="B318" s="16" t="s">
        <v>325</v>
      </c>
      <c r="C318" s="17">
        <v>68211.11</v>
      </c>
      <c r="D318" s="17">
        <v>0</v>
      </c>
      <c r="E318" s="17">
        <v>0</v>
      </c>
      <c r="F318" s="18">
        <v>0</v>
      </c>
      <c r="G318" s="18"/>
      <c r="H318" s="18"/>
      <c r="I318" s="17">
        <f t="shared" si="9"/>
        <v>68211.11</v>
      </c>
      <c r="J318" s="17"/>
    </row>
    <row r="319" spans="1:10">
      <c r="A319" s="15">
        <v>311</v>
      </c>
      <c r="B319" s="16" t="s">
        <v>326</v>
      </c>
      <c r="C319" s="17">
        <v>0</v>
      </c>
      <c r="D319" s="17">
        <v>0</v>
      </c>
      <c r="E319" s="17">
        <v>0</v>
      </c>
      <c r="F319" s="18">
        <v>0</v>
      </c>
      <c r="G319" s="18">
        <v>0</v>
      </c>
      <c r="H319" s="18">
        <f>+[1]Validado!I6284</f>
        <v>0</v>
      </c>
      <c r="I319" s="17">
        <f t="shared" si="9"/>
        <v>0</v>
      </c>
      <c r="J319" s="17"/>
    </row>
    <row r="320" spans="1:10">
      <c r="A320" s="15">
        <v>312</v>
      </c>
      <c r="B320" s="16" t="s">
        <v>327</v>
      </c>
      <c r="C320" s="17">
        <f>+[1]Validado!I6291</f>
        <v>496721.4</v>
      </c>
      <c r="D320" s="17">
        <v>0</v>
      </c>
      <c r="E320" s="17">
        <v>0</v>
      </c>
      <c r="F320" s="18">
        <v>0</v>
      </c>
      <c r="G320" s="18">
        <v>0</v>
      </c>
      <c r="H320" s="18">
        <v>0</v>
      </c>
      <c r="I320" s="17">
        <f t="shared" si="9"/>
        <v>496721.4</v>
      </c>
      <c r="J320" s="17"/>
    </row>
    <row r="321" spans="1:10">
      <c r="A321" s="15">
        <v>313</v>
      </c>
      <c r="B321" s="16" t="s">
        <v>328</v>
      </c>
      <c r="C321" s="17">
        <f>+[1]Validado!J6212</f>
        <v>10422264.4</v>
      </c>
      <c r="D321" s="17">
        <v>0</v>
      </c>
      <c r="E321" s="17">
        <v>0</v>
      </c>
      <c r="F321" s="18">
        <v>0</v>
      </c>
      <c r="G321" s="18"/>
      <c r="H321" s="18"/>
      <c r="I321" s="17">
        <f t="shared" si="9"/>
        <v>10422264.4</v>
      </c>
      <c r="J321" s="17"/>
    </row>
    <row r="322" spans="1:10">
      <c r="A322" s="15">
        <v>314</v>
      </c>
      <c r="B322" s="16" t="s">
        <v>329</v>
      </c>
      <c r="C322" s="17">
        <v>0</v>
      </c>
      <c r="D322" s="17">
        <v>0</v>
      </c>
      <c r="E322" s="17">
        <v>0</v>
      </c>
      <c r="F322" s="18">
        <v>0</v>
      </c>
      <c r="G322" s="18">
        <f>+[1]Validado!J6293</f>
        <v>727259.5</v>
      </c>
      <c r="H322" s="18"/>
      <c r="I322" s="17">
        <f t="shared" si="9"/>
        <v>727259.5</v>
      </c>
      <c r="J322" s="17"/>
    </row>
    <row r="323" spans="1:10">
      <c r="A323" s="15">
        <v>315</v>
      </c>
      <c r="B323" s="16" t="s">
        <v>330</v>
      </c>
      <c r="C323" s="17">
        <f>+[1]Validado!I6322</f>
        <v>412760.46</v>
      </c>
      <c r="D323" s="17">
        <f>+[1]Validado!I6325</f>
        <v>613411.19999999995</v>
      </c>
      <c r="E323" s="17">
        <v>0</v>
      </c>
      <c r="F323" s="18">
        <v>0</v>
      </c>
      <c r="G323" s="18">
        <f>+[1]Validado!I6353</f>
        <v>0</v>
      </c>
      <c r="H323" s="18">
        <f>+[1]Validado!I6362</f>
        <v>256992.2</v>
      </c>
      <c r="I323" s="17">
        <f t="shared" si="9"/>
        <v>1283163.8599999999</v>
      </c>
      <c r="J323" s="17">
        <v>0</v>
      </c>
    </row>
    <row r="324" spans="1:10">
      <c r="A324" s="15">
        <v>316</v>
      </c>
      <c r="B324" s="16" t="s">
        <v>331</v>
      </c>
      <c r="C324" s="17">
        <f>+[1]Validado!J6381</f>
        <v>89550.2</v>
      </c>
      <c r="D324" s="17">
        <v>0</v>
      </c>
      <c r="E324" s="17">
        <v>0</v>
      </c>
      <c r="F324" s="18">
        <v>0</v>
      </c>
      <c r="G324" s="18"/>
      <c r="H324" s="18"/>
      <c r="I324" s="17">
        <f t="shared" si="9"/>
        <v>89550.2</v>
      </c>
      <c r="J324" s="17"/>
    </row>
    <row r="325" spans="1:10">
      <c r="A325" s="15">
        <v>317</v>
      </c>
      <c r="B325" s="16" t="s">
        <v>332</v>
      </c>
      <c r="C325" s="17">
        <v>0</v>
      </c>
      <c r="D325" s="17"/>
      <c r="E325" s="17"/>
      <c r="F325" s="18"/>
      <c r="G325" s="18"/>
      <c r="H325" s="18">
        <f>+[1]Validado!I6379</f>
        <v>0</v>
      </c>
      <c r="I325" s="17">
        <f t="shared" si="9"/>
        <v>0</v>
      </c>
      <c r="J325" s="17"/>
    </row>
    <row r="326" spans="1:10">
      <c r="A326" s="15">
        <v>318</v>
      </c>
      <c r="B326" s="16" t="s">
        <v>333</v>
      </c>
      <c r="C326" s="17">
        <f>+[1]Validado!I6401</f>
        <v>35223</v>
      </c>
      <c r="D326" s="17">
        <v>0</v>
      </c>
      <c r="E326" s="17">
        <v>0</v>
      </c>
      <c r="F326" s="18">
        <v>0</v>
      </c>
      <c r="G326" s="18"/>
      <c r="H326" s="18"/>
      <c r="I326" s="17">
        <f t="shared" si="9"/>
        <v>35223</v>
      </c>
      <c r="J326" s="17"/>
    </row>
    <row r="327" spans="1:10">
      <c r="A327" s="15">
        <v>319</v>
      </c>
      <c r="B327" s="16" t="s">
        <v>334</v>
      </c>
      <c r="C327" s="17">
        <f>+[1]Validado!I6478</f>
        <v>20744.64</v>
      </c>
      <c r="D327" s="17">
        <v>0</v>
      </c>
      <c r="E327" s="17">
        <v>0</v>
      </c>
      <c r="F327" s="18">
        <v>0</v>
      </c>
      <c r="G327" s="18"/>
      <c r="H327" s="18"/>
      <c r="I327" s="17">
        <f t="shared" si="9"/>
        <v>20744.64</v>
      </c>
      <c r="J327" s="17"/>
    </row>
    <row r="328" spans="1:10">
      <c r="A328" s="15">
        <v>320</v>
      </c>
      <c r="B328" s="16" t="s">
        <v>335</v>
      </c>
      <c r="C328" s="17">
        <v>0</v>
      </c>
      <c r="D328" s="17">
        <v>0</v>
      </c>
      <c r="E328" s="17">
        <v>0</v>
      </c>
      <c r="F328" s="18">
        <f>+[1]Validado!I6421</f>
        <v>165200</v>
      </c>
      <c r="G328" s="18">
        <f>+[1]Validado!I6441</f>
        <v>404032</v>
      </c>
      <c r="H328" s="18"/>
      <c r="I328" s="17">
        <f t="shared" si="9"/>
        <v>569232</v>
      </c>
      <c r="J328" s="17"/>
    </row>
    <row r="329" spans="1:10">
      <c r="A329" s="15">
        <v>321</v>
      </c>
      <c r="B329" s="16" t="s">
        <v>336</v>
      </c>
      <c r="C329" s="17"/>
      <c r="D329" s="17"/>
      <c r="E329" s="17"/>
      <c r="F329" s="18"/>
      <c r="G329" s="18"/>
      <c r="H329" s="18">
        <v>131572.6</v>
      </c>
      <c r="I329" s="17">
        <f t="shared" si="9"/>
        <v>131572.6</v>
      </c>
      <c r="J329" s="17"/>
    </row>
    <row r="330" spans="1:10">
      <c r="A330" s="15">
        <v>322</v>
      </c>
      <c r="B330" s="16" t="s">
        <v>337</v>
      </c>
      <c r="C330" s="17">
        <v>0</v>
      </c>
      <c r="D330" s="17">
        <v>0</v>
      </c>
      <c r="E330" s="17">
        <v>0</v>
      </c>
      <c r="F330" s="18">
        <v>0</v>
      </c>
      <c r="G330" s="18"/>
      <c r="H330" s="18">
        <f>+[1]Validado!I6465</f>
        <v>12350</v>
      </c>
      <c r="I330" s="17">
        <f t="shared" si="9"/>
        <v>12350</v>
      </c>
      <c r="J330" s="17"/>
    </row>
    <row r="331" spans="1:10">
      <c r="A331" s="15">
        <v>323</v>
      </c>
      <c r="B331" s="16" t="s">
        <v>338</v>
      </c>
      <c r="C331" s="17"/>
      <c r="D331" s="17"/>
      <c r="E331" s="17"/>
      <c r="F331" s="18"/>
      <c r="G331" s="18"/>
      <c r="H331" s="18">
        <f>+[1]Validado!I6472</f>
        <v>950000</v>
      </c>
      <c r="I331" s="17">
        <f t="shared" si="9"/>
        <v>950000</v>
      </c>
      <c r="J331" s="17"/>
    </row>
    <row r="332" spans="1:10">
      <c r="A332" s="15">
        <v>324</v>
      </c>
      <c r="B332" s="16" t="s">
        <v>339</v>
      </c>
      <c r="C332" s="17">
        <v>0</v>
      </c>
      <c r="D332" s="17">
        <v>0</v>
      </c>
      <c r="E332" s="17">
        <v>0</v>
      </c>
      <c r="F332" s="18">
        <v>0</v>
      </c>
      <c r="G332" s="18">
        <v>0</v>
      </c>
      <c r="H332" s="18">
        <f>+[1]Validado!I6493</f>
        <v>0</v>
      </c>
      <c r="I332" s="17">
        <f t="shared" si="9"/>
        <v>0</v>
      </c>
      <c r="J332" s="17"/>
    </row>
    <row r="333" spans="1:10">
      <c r="A333" s="15">
        <v>325</v>
      </c>
      <c r="B333" s="16" t="s">
        <v>340</v>
      </c>
      <c r="C333" s="17">
        <v>371936.5</v>
      </c>
      <c r="D333" s="17">
        <v>0</v>
      </c>
      <c r="E333" s="17">
        <v>0</v>
      </c>
      <c r="F333" s="18">
        <v>0</v>
      </c>
      <c r="G333" s="18">
        <v>0</v>
      </c>
      <c r="H333" s="18">
        <f>+[1]Validado!I6494</f>
        <v>0</v>
      </c>
      <c r="I333" s="17">
        <f t="shared" si="9"/>
        <v>371936.5</v>
      </c>
      <c r="J333" s="17"/>
    </row>
    <row r="334" spans="1:10">
      <c r="A334" s="15">
        <v>326</v>
      </c>
      <c r="B334" s="16" t="s">
        <v>341</v>
      </c>
      <c r="C334" s="17">
        <f>+[1]Validado!I6499</f>
        <v>30730</v>
      </c>
      <c r="D334" s="17">
        <v>0</v>
      </c>
      <c r="E334" s="17">
        <v>0</v>
      </c>
      <c r="F334" s="18">
        <f>+[1]Validado!I6502</f>
        <v>162000</v>
      </c>
      <c r="G334" s="18">
        <f>+[1]Validado!I6506</f>
        <v>0</v>
      </c>
      <c r="H334" s="18"/>
      <c r="I334" s="17">
        <f t="shared" si="9"/>
        <v>192730</v>
      </c>
      <c r="J334" s="17"/>
    </row>
    <row r="335" spans="1:10">
      <c r="A335" s="15">
        <v>327</v>
      </c>
      <c r="B335" s="16" t="s">
        <v>342</v>
      </c>
      <c r="C335" s="17"/>
      <c r="D335" s="17"/>
      <c r="E335" s="17"/>
      <c r="F335" s="18"/>
      <c r="G335" s="18"/>
      <c r="H335" s="18">
        <f>+[1]Validado!I6484</f>
        <v>30090</v>
      </c>
      <c r="I335" s="17">
        <f>+H335</f>
        <v>30090</v>
      </c>
      <c r="J335" s="17"/>
    </row>
    <row r="336" spans="1:10">
      <c r="A336" s="15">
        <v>328</v>
      </c>
      <c r="B336" s="16" t="s">
        <v>343</v>
      </c>
      <c r="C336" s="17">
        <v>0</v>
      </c>
      <c r="D336" s="17">
        <v>0</v>
      </c>
      <c r="E336" s="17">
        <v>0</v>
      </c>
      <c r="F336" s="18">
        <v>0</v>
      </c>
      <c r="G336" s="18">
        <v>0</v>
      </c>
      <c r="H336" s="18">
        <f>+[1]Validado!I6514</f>
        <v>0</v>
      </c>
      <c r="I336" s="17">
        <f t="shared" ref="I336:I347" si="10">+C336+D336+E336+F336+G336+H336</f>
        <v>0</v>
      </c>
      <c r="J336" s="17"/>
    </row>
    <row r="337" spans="1:10">
      <c r="A337" s="15">
        <v>329</v>
      </c>
      <c r="B337" s="16" t="s">
        <v>344</v>
      </c>
      <c r="C337" s="17">
        <v>0</v>
      </c>
      <c r="D337" s="17">
        <v>0</v>
      </c>
      <c r="E337" s="17">
        <v>0</v>
      </c>
      <c r="F337" s="18">
        <v>0</v>
      </c>
      <c r="G337" s="18">
        <f>+[1]Validado!I6535</f>
        <v>259010</v>
      </c>
      <c r="H337" s="18">
        <f>+[1]Validado!I6539</f>
        <v>0</v>
      </c>
      <c r="I337" s="17">
        <f t="shared" si="10"/>
        <v>259010</v>
      </c>
      <c r="J337" s="17"/>
    </row>
    <row r="338" spans="1:10">
      <c r="A338" s="15">
        <v>330</v>
      </c>
      <c r="B338" s="16" t="s">
        <v>345</v>
      </c>
      <c r="C338" s="17">
        <f>+[1]Validado!J6385</f>
        <v>862561.29</v>
      </c>
      <c r="D338" s="17">
        <v>0</v>
      </c>
      <c r="E338" s="17">
        <v>0</v>
      </c>
      <c r="F338" s="18">
        <v>0</v>
      </c>
      <c r="G338" s="18"/>
      <c r="H338" s="18"/>
      <c r="I338" s="17">
        <f t="shared" si="10"/>
        <v>862561.29</v>
      </c>
      <c r="J338" s="17"/>
    </row>
    <row r="339" spans="1:10">
      <c r="A339" s="15">
        <v>331</v>
      </c>
      <c r="B339" s="16" t="s">
        <v>346</v>
      </c>
      <c r="C339" s="17">
        <v>0</v>
      </c>
      <c r="D339" s="17">
        <v>0</v>
      </c>
      <c r="E339" s="17">
        <v>0</v>
      </c>
      <c r="F339" s="18">
        <v>0</v>
      </c>
      <c r="G339" s="18">
        <f>+[1]Validado!I6545</f>
        <v>252125.33</v>
      </c>
      <c r="H339" s="18">
        <f>+[1]Validado!I6549</f>
        <v>0</v>
      </c>
      <c r="I339" s="17">
        <f t="shared" si="10"/>
        <v>252125.33</v>
      </c>
      <c r="J339" s="17"/>
    </row>
    <row r="340" spans="1:10">
      <c r="A340" s="15">
        <v>332</v>
      </c>
      <c r="B340" s="16" t="s">
        <v>347</v>
      </c>
      <c r="C340" s="17">
        <f>+[1]Validado!J6554</f>
        <v>515943.79</v>
      </c>
      <c r="D340" s="17">
        <v>0</v>
      </c>
      <c r="E340" s="17">
        <v>0</v>
      </c>
      <c r="F340" s="18">
        <v>0</v>
      </c>
      <c r="G340" s="18"/>
      <c r="H340" s="18"/>
      <c r="I340" s="17">
        <f t="shared" si="10"/>
        <v>515943.79</v>
      </c>
      <c r="J340" s="17"/>
    </row>
    <row r="341" spans="1:10">
      <c r="A341" s="15">
        <v>333</v>
      </c>
      <c r="B341" s="16" t="s">
        <v>348</v>
      </c>
      <c r="C341" s="17">
        <v>2260460</v>
      </c>
      <c r="D341" s="17">
        <v>0</v>
      </c>
      <c r="E341" s="17">
        <v>0</v>
      </c>
      <c r="F341" s="18">
        <v>0</v>
      </c>
      <c r="G341" s="18"/>
      <c r="H341" s="18"/>
      <c r="I341" s="17">
        <f t="shared" si="10"/>
        <v>2260460</v>
      </c>
      <c r="J341" s="17"/>
    </row>
    <row r="342" spans="1:10">
      <c r="A342" s="15">
        <v>334</v>
      </c>
      <c r="B342" s="16" t="s">
        <v>349</v>
      </c>
      <c r="C342" s="17">
        <v>0</v>
      </c>
      <c r="D342" s="17">
        <v>0</v>
      </c>
      <c r="E342" s="17">
        <f>+[1]Validado!I6595</f>
        <v>0</v>
      </c>
      <c r="F342" s="18">
        <f>+[1]Validado!I6611</f>
        <v>0</v>
      </c>
      <c r="G342" s="18">
        <f>[1]Validado!I6634</f>
        <v>0</v>
      </c>
      <c r="H342" s="18">
        <f>[1]Validado!I6649</f>
        <v>352128</v>
      </c>
      <c r="I342" s="17">
        <f t="shared" si="10"/>
        <v>352128</v>
      </c>
      <c r="J342" s="17"/>
    </row>
    <row r="343" spans="1:10">
      <c r="A343" s="15">
        <v>335</v>
      </c>
      <c r="B343" s="16" t="s">
        <v>350</v>
      </c>
      <c r="C343" s="17"/>
      <c r="D343" s="17"/>
      <c r="E343" s="17"/>
      <c r="F343" s="18"/>
      <c r="G343" s="18"/>
      <c r="H343" s="18">
        <f>+[1]Validado!I6657</f>
        <v>0</v>
      </c>
      <c r="I343" s="17">
        <f t="shared" si="10"/>
        <v>0</v>
      </c>
      <c r="J343" s="17"/>
    </row>
    <row r="344" spans="1:10">
      <c r="A344" s="15">
        <v>336</v>
      </c>
      <c r="B344" s="16" t="s">
        <v>351</v>
      </c>
      <c r="C344" s="17">
        <v>3286403.64</v>
      </c>
      <c r="D344" s="17">
        <v>0</v>
      </c>
      <c r="E344" s="17">
        <v>0</v>
      </c>
      <c r="F344" s="18">
        <v>0</v>
      </c>
      <c r="G344" s="18"/>
      <c r="H344" s="18"/>
      <c r="I344" s="17">
        <f t="shared" si="10"/>
        <v>3286403.64</v>
      </c>
      <c r="J344" s="17"/>
    </row>
    <row r="345" spans="1:10">
      <c r="A345" s="15">
        <v>337</v>
      </c>
      <c r="B345" s="16" t="s">
        <v>352</v>
      </c>
      <c r="C345" s="17">
        <f>+[1]Validado!J6564</f>
        <v>65137.120000000003</v>
      </c>
      <c r="D345" s="17">
        <v>0</v>
      </c>
      <c r="E345" s="17">
        <v>0</v>
      </c>
      <c r="F345" s="18">
        <v>0</v>
      </c>
      <c r="G345" s="18"/>
      <c r="H345" s="18"/>
      <c r="I345" s="17">
        <f t="shared" si="10"/>
        <v>65137.120000000003</v>
      </c>
      <c r="J345" s="17"/>
    </row>
    <row r="346" spans="1:10">
      <c r="A346" s="15">
        <v>338</v>
      </c>
      <c r="B346" s="16" t="s">
        <v>353</v>
      </c>
      <c r="C346" s="17">
        <f>+[1]Validado!J6801</f>
        <v>13222604.699999999</v>
      </c>
      <c r="D346" s="17">
        <v>0</v>
      </c>
      <c r="E346" s="17">
        <v>0</v>
      </c>
      <c r="F346" s="18">
        <v>0</v>
      </c>
      <c r="G346" s="18"/>
      <c r="H346" s="18"/>
      <c r="I346" s="17">
        <f t="shared" si="10"/>
        <v>13222604.699999999</v>
      </c>
      <c r="J346" s="17"/>
    </row>
    <row r="347" spans="1:10">
      <c r="A347" s="15">
        <v>339</v>
      </c>
      <c r="B347" s="16" t="s">
        <v>354</v>
      </c>
      <c r="C347" s="17">
        <v>0</v>
      </c>
      <c r="D347" s="17">
        <f>+[1]Validado!I6686</f>
        <v>3286403.64</v>
      </c>
      <c r="E347" s="17"/>
      <c r="F347" s="18">
        <f>+[1]Validado!I6699</f>
        <v>0</v>
      </c>
      <c r="G347" s="18">
        <v>0</v>
      </c>
      <c r="H347" s="18">
        <v>0</v>
      </c>
      <c r="I347" s="17">
        <f t="shared" si="10"/>
        <v>3286403.64</v>
      </c>
      <c r="J347" s="17"/>
    </row>
    <row r="348" spans="1:10">
      <c r="A348" s="15">
        <v>340</v>
      </c>
      <c r="B348" s="16" t="s">
        <v>355</v>
      </c>
      <c r="C348" s="17"/>
      <c r="D348" s="17"/>
      <c r="E348" s="17"/>
      <c r="F348" s="18"/>
      <c r="G348" s="18"/>
      <c r="H348" s="18">
        <f>+[1]Validado!I6707</f>
        <v>29500</v>
      </c>
      <c r="I348" s="17">
        <f>+H348</f>
        <v>29500</v>
      </c>
      <c r="J348" s="17"/>
    </row>
    <row r="349" spans="1:10">
      <c r="A349" s="15">
        <v>341</v>
      </c>
      <c r="B349" s="16" t="s">
        <v>356</v>
      </c>
      <c r="C349" s="17"/>
      <c r="D349" s="17"/>
      <c r="E349" s="17"/>
      <c r="F349" s="18"/>
      <c r="G349" s="18"/>
      <c r="H349" s="18">
        <f>+[1]Validado!I6728+[1]Validado!I6728</f>
        <v>165300</v>
      </c>
      <c r="I349" s="17">
        <f t="shared" ref="I349:I360" si="11">+C349+D349+E349+F349+G349+H349</f>
        <v>165300</v>
      </c>
      <c r="J349" s="17"/>
    </row>
    <row r="350" spans="1:10">
      <c r="A350" s="15">
        <v>342</v>
      </c>
      <c r="B350" s="16" t="s">
        <v>357</v>
      </c>
      <c r="C350" s="17">
        <v>0</v>
      </c>
      <c r="D350" s="17">
        <v>0</v>
      </c>
      <c r="E350" s="17">
        <v>0</v>
      </c>
      <c r="F350" s="18">
        <v>0</v>
      </c>
      <c r="G350" s="18">
        <f>[1]Validado!I6739</f>
        <v>139186.98000000001</v>
      </c>
      <c r="H350" s="18">
        <f>+[1]Validado!I6754</f>
        <v>44499.14</v>
      </c>
      <c r="I350" s="17">
        <f t="shared" si="11"/>
        <v>183686.12</v>
      </c>
      <c r="J350" s="17"/>
    </row>
    <row r="351" spans="1:10">
      <c r="A351" s="15">
        <v>343</v>
      </c>
      <c r="B351" s="16" t="s">
        <v>358</v>
      </c>
      <c r="C351" s="17"/>
      <c r="D351" s="17"/>
      <c r="E351" s="17">
        <f>+[1]Validado!I6762</f>
        <v>147989.28</v>
      </c>
      <c r="F351" s="18">
        <v>0</v>
      </c>
      <c r="G351" s="18">
        <v>0</v>
      </c>
      <c r="H351" s="18"/>
      <c r="I351" s="17">
        <f t="shared" si="11"/>
        <v>147989.28</v>
      </c>
      <c r="J351" s="17"/>
    </row>
    <row r="352" spans="1:10">
      <c r="A352" s="15">
        <v>344</v>
      </c>
      <c r="B352" s="16" t="s">
        <v>359</v>
      </c>
      <c r="C352" s="17">
        <v>0</v>
      </c>
      <c r="D352" s="17">
        <v>0</v>
      </c>
      <c r="E352" s="17">
        <v>0</v>
      </c>
      <c r="F352" s="18">
        <v>0</v>
      </c>
      <c r="G352" s="18">
        <f>[1]Validado!I6739</f>
        <v>139186.98000000001</v>
      </c>
      <c r="H352" s="18"/>
      <c r="I352" s="17">
        <f t="shared" si="11"/>
        <v>139186.98000000001</v>
      </c>
      <c r="J352" s="17"/>
    </row>
    <row r="353" spans="1:10">
      <c r="A353" s="15">
        <v>345</v>
      </c>
      <c r="B353" s="16" t="s">
        <v>360</v>
      </c>
      <c r="C353" s="17">
        <v>0</v>
      </c>
      <c r="D353" s="17">
        <v>0</v>
      </c>
      <c r="E353" s="17">
        <v>0</v>
      </c>
      <c r="F353" s="18">
        <v>0</v>
      </c>
      <c r="G353" s="18">
        <v>0</v>
      </c>
      <c r="H353" s="18">
        <f>+[1]Validado!I6773</f>
        <v>0</v>
      </c>
      <c r="I353" s="17">
        <f t="shared" si="11"/>
        <v>0</v>
      </c>
      <c r="J353" s="17"/>
    </row>
    <row r="354" spans="1:10">
      <c r="A354" s="15">
        <v>346</v>
      </c>
      <c r="B354" s="16" t="s">
        <v>361</v>
      </c>
      <c r="C354" s="17">
        <v>0</v>
      </c>
      <c r="D354" s="17">
        <v>0</v>
      </c>
      <c r="E354" s="17">
        <v>0</v>
      </c>
      <c r="F354" s="18">
        <v>0</v>
      </c>
      <c r="G354" s="18">
        <f>+[1]Validado!J6785</f>
        <v>131581.79999999999</v>
      </c>
      <c r="H354" s="18"/>
      <c r="I354" s="17">
        <f t="shared" si="11"/>
        <v>131581.79999999999</v>
      </c>
      <c r="J354" s="17"/>
    </row>
    <row r="355" spans="1:10">
      <c r="A355" s="15">
        <v>347</v>
      </c>
      <c r="B355" s="16" t="s">
        <v>362</v>
      </c>
      <c r="C355" s="17"/>
      <c r="D355" s="17">
        <f>+[1]Validado!I6794</f>
        <v>306800</v>
      </c>
      <c r="E355" s="17"/>
      <c r="F355" s="18"/>
      <c r="G355" s="18"/>
      <c r="H355" s="18"/>
      <c r="I355" s="17">
        <f t="shared" si="11"/>
        <v>306800</v>
      </c>
      <c r="J355" s="17"/>
    </row>
    <row r="356" spans="1:10">
      <c r="A356" s="15">
        <v>348</v>
      </c>
      <c r="B356" s="16" t="s">
        <v>363</v>
      </c>
      <c r="C356" s="17"/>
      <c r="D356" s="17">
        <f>+[1]Validado!I6798</f>
        <v>41300</v>
      </c>
      <c r="E356" s="17"/>
      <c r="F356" s="18"/>
      <c r="G356" s="18"/>
      <c r="H356" s="18"/>
      <c r="I356" s="17">
        <f t="shared" si="11"/>
        <v>41300</v>
      </c>
      <c r="J356" s="17"/>
    </row>
    <row r="357" spans="1:10">
      <c r="A357" s="15">
        <v>349</v>
      </c>
      <c r="B357" s="16" t="s">
        <v>364</v>
      </c>
      <c r="C357" s="17">
        <v>0</v>
      </c>
      <c r="D357" s="17">
        <v>0</v>
      </c>
      <c r="E357" s="17">
        <v>0</v>
      </c>
      <c r="F357" s="18">
        <v>0</v>
      </c>
      <c r="G357" s="18">
        <v>0</v>
      </c>
      <c r="H357" s="18">
        <f>+[1]Validado!I6856</f>
        <v>0</v>
      </c>
      <c r="I357" s="17">
        <f t="shared" si="11"/>
        <v>0</v>
      </c>
      <c r="J357" s="17"/>
    </row>
    <row r="358" spans="1:10">
      <c r="A358" s="15">
        <v>350</v>
      </c>
      <c r="B358" s="16" t="s">
        <v>365</v>
      </c>
      <c r="C358" s="17">
        <v>0</v>
      </c>
      <c r="D358" s="17">
        <v>0</v>
      </c>
      <c r="E358" s="17">
        <v>0</v>
      </c>
      <c r="F358" s="18">
        <v>0</v>
      </c>
      <c r="G358" s="18">
        <v>0</v>
      </c>
      <c r="H358" s="18">
        <f>+[1]Validado!I6863</f>
        <v>0</v>
      </c>
      <c r="I358" s="17">
        <f t="shared" si="11"/>
        <v>0</v>
      </c>
      <c r="J358" s="17"/>
    </row>
    <row r="359" spans="1:10">
      <c r="A359" s="15">
        <v>351</v>
      </c>
      <c r="B359" s="16" t="s">
        <v>366</v>
      </c>
      <c r="C359" s="17"/>
      <c r="D359" s="17"/>
      <c r="E359" s="17"/>
      <c r="F359" s="18"/>
      <c r="G359" s="18"/>
      <c r="H359" s="18">
        <f>+[1]Validado!I6863</f>
        <v>0</v>
      </c>
      <c r="I359" s="17">
        <f t="shared" si="11"/>
        <v>0</v>
      </c>
      <c r="J359" s="17"/>
    </row>
    <row r="360" spans="1:10">
      <c r="A360" s="15">
        <v>352</v>
      </c>
      <c r="B360" s="16" t="s">
        <v>367</v>
      </c>
      <c r="C360" s="17">
        <v>0</v>
      </c>
      <c r="D360" s="17">
        <v>0</v>
      </c>
      <c r="E360" s="17">
        <f>+[1]Validado!J6927</f>
        <v>10949181.300000001</v>
      </c>
      <c r="F360" s="18">
        <v>0</v>
      </c>
      <c r="G360" s="18"/>
      <c r="H360" s="18"/>
      <c r="I360" s="17">
        <f t="shared" si="11"/>
        <v>10949181.300000001</v>
      </c>
      <c r="J360" s="17"/>
    </row>
    <row r="361" spans="1:10">
      <c r="A361" s="15">
        <v>353</v>
      </c>
      <c r="B361" s="16" t="s">
        <v>368</v>
      </c>
      <c r="C361" s="17"/>
      <c r="D361" s="17"/>
      <c r="E361" s="17"/>
      <c r="F361" s="18"/>
      <c r="G361" s="18"/>
      <c r="H361" s="18">
        <f>+[1]Validado!I7085</f>
        <v>30000</v>
      </c>
      <c r="I361" s="17">
        <f t="shared" ref="I361:I365" si="12">+H361</f>
        <v>30000</v>
      </c>
      <c r="J361" s="17"/>
    </row>
    <row r="362" spans="1:10">
      <c r="A362" s="15">
        <v>354</v>
      </c>
      <c r="B362" s="16" t="s">
        <v>369</v>
      </c>
      <c r="C362" s="17">
        <v>0</v>
      </c>
      <c r="D362" s="17">
        <v>0</v>
      </c>
      <c r="E362" s="17">
        <v>0</v>
      </c>
      <c r="F362" s="18">
        <v>0</v>
      </c>
      <c r="G362" s="18">
        <v>0</v>
      </c>
      <c r="H362" s="18">
        <f>+[1]Validado!I6904</f>
        <v>152400</v>
      </c>
      <c r="I362" s="17">
        <f>+C362+D362+E362+F362+G362+H362</f>
        <v>152400</v>
      </c>
      <c r="J362" s="17"/>
    </row>
    <row r="363" spans="1:10">
      <c r="A363" s="15">
        <v>355</v>
      </c>
      <c r="B363" s="16" t="s">
        <v>370</v>
      </c>
      <c r="C363" s="17">
        <v>0</v>
      </c>
      <c r="D363" s="17">
        <f>+[1]Validado!J6919</f>
        <v>529250</v>
      </c>
      <c r="E363" s="17">
        <v>0</v>
      </c>
      <c r="F363" s="18">
        <v>0</v>
      </c>
      <c r="G363" s="18"/>
      <c r="H363" s="18"/>
      <c r="I363" s="17">
        <f>+C363+D363+E363+F363+G363+H363</f>
        <v>529250</v>
      </c>
      <c r="J363" s="17"/>
    </row>
    <row r="364" spans="1:10">
      <c r="A364" s="15">
        <v>356</v>
      </c>
      <c r="B364" s="16" t="s">
        <v>371</v>
      </c>
      <c r="C364" s="17"/>
      <c r="D364" s="17"/>
      <c r="E364" s="17"/>
      <c r="F364" s="18"/>
      <c r="G364" s="18"/>
      <c r="H364" s="18">
        <f>+[1]Validado!I7099</f>
        <v>189685</v>
      </c>
      <c r="I364" s="17">
        <f t="shared" si="12"/>
        <v>189685</v>
      </c>
      <c r="J364" s="17"/>
    </row>
    <row r="365" spans="1:10">
      <c r="A365" s="15">
        <v>357</v>
      </c>
      <c r="B365" s="16" t="s">
        <v>372</v>
      </c>
      <c r="C365" s="17">
        <v>0</v>
      </c>
      <c r="D365" s="17">
        <v>0</v>
      </c>
      <c r="E365" s="17">
        <v>0</v>
      </c>
      <c r="F365" s="18">
        <v>0</v>
      </c>
      <c r="G365" s="18">
        <f>+[1]Validado!J6911</f>
        <v>0</v>
      </c>
      <c r="H365" s="18"/>
      <c r="I365" s="17">
        <f t="shared" si="12"/>
        <v>0</v>
      </c>
      <c r="J365" s="17"/>
    </row>
    <row r="366" spans="1:10">
      <c r="A366" s="15">
        <v>358</v>
      </c>
      <c r="B366" s="16" t="s">
        <v>373</v>
      </c>
      <c r="C366" s="17"/>
      <c r="D366" s="17"/>
      <c r="E366" s="17"/>
      <c r="F366" s="18"/>
      <c r="G366" s="18"/>
      <c r="H366" s="18">
        <f>[1]Validado!J6522</f>
        <v>0</v>
      </c>
      <c r="I366" s="17">
        <f t="shared" ref="I366:I429" si="13">+C366+D366+E366+F366+G366+H366</f>
        <v>0</v>
      </c>
      <c r="J366" s="17"/>
    </row>
    <row r="367" spans="1:10">
      <c r="A367" s="15">
        <v>359</v>
      </c>
      <c r="B367" s="16" t="s">
        <v>374</v>
      </c>
      <c r="C367" s="17">
        <f>+[1]Validado!I7004</f>
        <v>241944</v>
      </c>
      <c r="D367" s="17">
        <v>0</v>
      </c>
      <c r="E367" s="17">
        <v>0</v>
      </c>
      <c r="F367" s="18">
        <v>0</v>
      </c>
      <c r="G367" s="18"/>
      <c r="H367" s="18"/>
      <c r="I367" s="17">
        <f t="shared" si="13"/>
        <v>241944</v>
      </c>
      <c r="J367" s="17"/>
    </row>
    <row r="368" spans="1:10">
      <c r="A368" s="15">
        <v>360</v>
      </c>
      <c r="B368" s="16" t="s">
        <v>375</v>
      </c>
      <c r="C368" s="17">
        <v>0</v>
      </c>
      <c r="D368" s="17">
        <v>0</v>
      </c>
      <c r="E368" s="17">
        <v>0</v>
      </c>
      <c r="F368" s="18">
        <v>0</v>
      </c>
      <c r="G368" s="18">
        <f>+[1]Validado!I6989</f>
        <v>0</v>
      </c>
      <c r="H368" s="18">
        <f>+[1]Validado!I6995</f>
        <v>0</v>
      </c>
      <c r="I368" s="17">
        <f t="shared" si="13"/>
        <v>0</v>
      </c>
      <c r="J368" s="17"/>
    </row>
    <row r="369" spans="1:10">
      <c r="A369" s="15">
        <v>361</v>
      </c>
      <c r="B369" s="16" t="s">
        <v>376</v>
      </c>
      <c r="C369" s="17">
        <v>34692</v>
      </c>
      <c r="D369" s="17">
        <v>0</v>
      </c>
      <c r="E369" s="17">
        <v>0</v>
      </c>
      <c r="F369" s="18">
        <v>0</v>
      </c>
      <c r="G369" s="18"/>
      <c r="H369" s="18"/>
      <c r="I369" s="17">
        <f t="shared" si="13"/>
        <v>34692</v>
      </c>
      <c r="J369" s="17"/>
    </row>
    <row r="370" spans="1:10">
      <c r="A370" s="15">
        <v>362</v>
      </c>
      <c r="B370" s="16" t="s">
        <v>377</v>
      </c>
      <c r="C370" s="17">
        <v>0</v>
      </c>
      <c r="D370" s="17">
        <v>0</v>
      </c>
      <c r="E370" s="17">
        <v>0</v>
      </c>
      <c r="F370" s="18">
        <v>0</v>
      </c>
      <c r="G370" s="18">
        <f>+[1]Validado!J7015</f>
        <v>0</v>
      </c>
      <c r="H370" s="18"/>
      <c r="I370" s="17">
        <f t="shared" si="13"/>
        <v>0</v>
      </c>
      <c r="J370" s="17"/>
    </row>
    <row r="371" spans="1:10">
      <c r="A371" s="15">
        <v>363</v>
      </c>
      <c r="B371" s="16" t="s">
        <v>378</v>
      </c>
      <c r="C371" s="17">
        <v>1844817</v>
      </c>
      <c r="D371" s="17">
        <v>0</v>
      </c>
      <c r="E371" s="17">
        <v>0</v>
      </c>
      <c r="F371" s="18">
        <v>0</v>
      </c>
      <c r="G371" s="18"/>
      <c r="H371" s="18"/>
      <c r="I371" s="17">
        <f t="shared" si="13"/>
        <v>1844817</v>
      </c>
      <c r="J371" s="17"/>
    </row>
    <row r="372" spans="1:10">
      <c r="A372" s="15">
        <v>364</v>
      </c>
      <c r="B372" s="16" t="s">
        <v>379</v>
      </c>
      <c r="C372" s="17"/>
      <c r="D372" s="17"/>
      <c r="E372" s="17"/>
      <c r="F372" s="18"/>
      <c r="G372" s="18"/>
      <c r="H372" s="18">
        <f>[1]Validado!J6965</f>
        <v>0</v>
      </c>
      <c r="I372" s="17">
        <f t="shared" si="13"/>
        <v>0</v>
      </c>
      <c r="J372" s="17"/>
    </row>
    <row r="373" spans="1:10">
      <c r="A373" s="15">
        <v>365</v>
      </c>
      <c r="B373" s="16" t="s">
        <v>380</v>
      </c>
      <c r="C373" s="17">
        <f>+[1]Validado!I7148</f>
        <v>49675.64</v>
      </c>
      <c r="D373" s="17"/>
      <c r="E373" s="17"/>
      <c r="F373" s="18"/>
      <c r="G373" s="18"/>
      <c r="H373" s="18"/>
      <c r="I373" s="17">
        <f t="shared" si="13"/>
        <v>49675.64</v>
      </c>
      <c r="J373" s="17"/>
    </row>
    <row r="374" spans="1:10">
      <c r="A374" s="15">
        <v>366</v>
      </c>
      <c r="B374" s="16" t="s">
        <v>381</v>
      </c>
      <c r="C374" s="17">
        <f>+[1]Validado!I7139</f>
        <v>571727.69999999995</v>
      </c>
      <c r="D374" s="17"/>
      <c r="E374" s="17"/>
      <c r="F374" s="18"/>
      <c r="G374" s="18"/>
      <c r="H374" s="18"/>
      <c r="I374" s="17">
        <f t="shared" si="13"/>
        <v>571727.69999999995</v>
      </c>
      <c r="J374" s="17"/>
    </row>
    <row r="375" spans="1:10">
      <c r="A375" s="15">
        <v>367</v>
      </c>
      <c r="B375" s="16" t="s">
        <v>382</v>
      </c>
      <c r="C375" s="17">
        <v>0</v>
      </c>
      <c r="D375" s="17">
        <v>0</v>
      </c>
      <c r="E375" s="17">
        <f>+[1]Validado!J7141</f>
        <v>175230</v>
      </c>
      <c r="F375" s="18">
        <v>0</v>
      </c>
      <c r="G375" s="18"/>
      <c r="H375" s="18"/>
      <c r="I375" s="17">
        <f t="shared" si="13"/>
        <v>175230</v>
      </c>
      <c r="J375" s="17"/>
    </row>
    <row r="376" spans="1:10">
      <c r="A376" s="15">
        <v>368</v>
      </c>
      <c r="B376" s="16" t="s">
        <v>383</v>
      </c>
      <c r="C376" s="17">
        <f>+[1]Validado!J7150</f>
        <v>918186</v>
      </c>
      <c r="D376" s="17">
        <v>0</v>
      </c>
      <c r="E376" s="17">
        <v>0</v>
      </c>
      <c r="F376" s="18">
        <v>0</v>
      </c>
      <c r="G376" s="18"/>
      <c r="H376" s="18"/>
      <c r="I376" s="17">
        <f t="shared" si="13"/>
        <v>918186</v>
      </c>
      <c r="J376" s="17"/>
    </row>
    <row r="377" spans="1:10">
      <c r="A377" s="15">
        <v>369</v>
      </c>
      <c r="B377" s="16" t="s">
        <v>384</v>
      </c>
      <c r="C377" s="17">
        <f>+[1]Validado!I8490</f>
        <v>368716.94</v>
      </c>
      <c r="D377" s="17"/>
      <c r="E377" s="17"/>
      <c r="F377" s="18"/>
      <c r="G377" s="18"/>
      <c r="H377" s="18"/>
      <c r="I377" s="17">
        <f t="shared" si="13"/>
        <v>368716.94</v>
      </c>
      <c r="J377" s="17"/>
    </row>
    <row r="378" spans="1:10">
      <c r="A378" s="15">
        <v>370</v>
      </c>
      <c r="B378" s="16" t="s">
        <v>385</v>
      </c>
      <c r="C378" s="17">
        <f>+[1]Validado!I7168</f>
        <v>81107</v>
      </c>
      <c r="D378" s="17"/>
      <c r="E378" s="17"/>
      <c r="F378" s="18"/>
      <c r="G378" s="18"/>
      <c r="H378" s="18"/>
      <c r="I378" s="17">
        <f t="shared" si="13"/>
        <v>81107</v>
      </c>
      <c r="J378" s="17"/>
    </row>
    <row r="379" spans="1:10">
      <c r="A379" s="15">
        <v>371</v>
      </c>
      <c r="B379" s="16" t="s">
        <v>386</v>
      </c>
      <c r="C379" s="17">
        <v>0</v>
      </c>
      <c r="D379" s="17">
        <v>0</v>
      </c>
      <c r="E379" s="17">
        <v>0</v>
      </c>
      <c r="F379" s="18">
        <v>0</v>
      </c>
      <c r="G379" s="18">
        <f>+[1]Validado!I7196</f>
        <v>783050</v>
      </c>
      <c r="H379" s="18">
        <f>+[1]Validado!I7221</f>
        <v>244304</v>
      </c>
      <c r="I379" s="17">
        <f t="shared" si="13"/>
        <v>1027354</v>
      </c>
      <c r="J379" s="17"/>
    </row>
    <row r="380" spans="1:10">
      <c r="A380" s="15">
        <v>372</v>
      </c>
      <c r="B380" s="16" t="s">
        <v>387</v>
      </c>
      <c r="C380" s="17">
        <f>+[1]Validado!I7233</f>
        <v>653814.93999999994</v>
      </c>
      <c r="D380" s="17">
        <f>+[1]Validado!I7236</f>
        <v>39341.72</v>
      </c>
      <c r="E380" s="17">
        <f>+[1]Validado!I7247</f>
        <v>0</v>
      </c>
      <c r="F380" s="18">
        <v>0</v>
      </c>
      <c r="G380" s="18">
        <v>0</v>
      </c>
      <c r="H380" s="18"/>
      <c r="I380" s="17">
        <f t="shared" si="13"/>
        <v>693156.65999999992</v>
      </c>
      <c r="J380" s="17"/>
    </row>
    <row r="381" spans="1:10">
      <c r="A381" s="15">
        <v>373</v>
      </c>
      <c r="B381" s="16" t="s">
        <v>388</v>
      </c>
      <c r="C381" s="17">
        <v>226347.6</v>
      </c>
      <c r="D381" s="17">
        <v>0</v>
      </c>
      <c r="E381" s="17">
        <v>0</v>
      </c>
      <c r="F381" s="18">
        <v>0</v>
      </c>
      <c r="G381" s="18"/>
      <c r="H381" s="18"/>
      <c r="I381" s="17">
        <f t="shared" si="13"/>
        <v>226347.6</v>
      </c>
      <c r="J381" s="17"/>
    </row>
    <row r="382" spans="1:10">
      <c r="A382" s="15">
        <v>374</v>
      </c>
      <c r="B382" s="16" t="s">
        <v>389</v>
      </c>
      <c r="C382" s="17">
        <v>0</v>
      </c>
      <c r="D382" s="17">
        <v>0</v>
      </c>
      <c r="E382" s="17">
        <v>0</v>
      </c>
      <c r="F382" s="18">
        <v>0</v>
      </c>
      <c r="G382" s="18">
        <v>0</v>
      </c>
      <c r="H382" s="18">
        <f>+[1]Validado!J7258</f>
        <v>0</v>
      </c>
      <c r="I382" s="17">
        <f t="shared" si="13"/>
        <v>0</v>
      </c>
      <c r="J382" s="17"/>
    </row>
    <row r="383" spans="1:10">
      <c r="A383" s="15">
        <v>375</v>
      </c>
      <c r="B383" s="16" t="s">
        <v>390</v>
      </c>
      <c r="C383" s="17">
        <f>+[1]Validado!J7251</f>
        <v>120580</v>
      </c>
      <c r="D383" s="17">
        <v>0</v>
      </c>
      <c r="E383" s="17">
        <v>0</v>
      </c>
      <c r="F383" s="18">
        <v>0</v>
      </c>
      <c r="G383" s="18"/>
      <c r="H383" s="18"/>
      <c r="I383" s="17">
        <f t="shared" si="13"/>
        <v>120580</v>
      </c>
      <c r="J383" s="17"/>
    </row>
    <row r="384" spans="1:10">
      <c r="A384" s="15">
        <v>376</v>
      </c>
      <c r="B384" s="16" t="s">
        <v>391</v>
      </c>
      <c r="C384" s="17">
        <f>+[1]Validado!I7160</f>
        <v>237180</v>
      </c>
      <c r="D384" s="17"/>
      <c r="E384" s="17"/>
      <c r="F384" s="18"/>
      <c r="G384" s="18"/>
      <c r="H384" s="18"/>
      <c r="I384" s="17">
        <f t="shared" si="13"/>
        <v>237180</v>
      </c>
      <c r="J384" s="17"/>
    </row>
    <row r="385" spans="1:10">
      <c r="A385" s="15">
        <v>377</v>
      </c>
      <c r="B385" s="16" t="s">
        <v>392</v>
      </c>
      <c r="C385" s="17">
        <f>+[1]Validado!I7282</f>
        <v>6246200</v>
      </c>
      <c r="D385" s="17">
        <f>+[1]Validado!I7311</f>
        <v>6821017.6500000004</v>
      </c>
      <c r="E385" s="17">
        <f>+[1]Validado!I7336</f>
        <v>4230879</v>
      </c>
      <c r="F385" s="18">
        <f>+[1]Validado!I7381</f>
        <v>7693697</v>
      </c>
      <c r="G385" s="18">
        <f>+[1]Validado!I7406</f>
        <v>2427418</v>
      </c>
      <c r="H385" s="18">
        <f>[1]Validado!I7421</f>
        <v>280946</v>
      </c>
      <c r="I385" s="17">
        <f t="shared" si="13"/>
        <v>27700157.649999999</v>
      </c>
      <c r="J385" s="17"/>
    </row>
    <row r="386" spans="1:10">
      <c r="A386" s="15">
        <v>378</v>
      </c>
      <c r="B386" s="16" t="s">
        <v>393</v>
      </c>
      <c r="C386" s="17">
        <f>+[1]Validado!I7452</f>
        <v>21000</v>
      </c>
      <c r="D386" s="17"/>
      <c r="E386" s="17"/>
      <c r="F386" s="18"/>
      <c r="G386" s="18"/>
      <c r="H386" s="18"/>
      <c r="I386" s="17">
        <f t="shared" si="13"/>
        <v>21000</v>
      </c>
      <c r="J386" s="17"/>
    </row>
    <row r="387" spans="1:10">
      <c r="A387" s="15">
        <v>379</v>
      </c>
      <c r="B387" s="16" t="s">
        <v>394</v>
      </c>
      <c r="C387" s="17">
        <f>+[1]Validado!I7500</f>
        <v>32500</v>
      </c>
      <c r="D387" s="17"/>
      <c r="E387" s="17"/>
      <c r="F387" s="18"/>
      <c r="G387" s="18"/>
      <c r="H387" s="18"/>
      <c r="I387" s="17">
        <f t="shared" si="13"/>
        <v>32500</v>
      </c>
      <c r="J387" s="17"/>
    </row>
    <row r="388" spans="1:10">
      <c r="A388" s="15">
        <v>380</v>
      </c>
      <c r="B388" s="16" t="s">
        <v>395</v>
      </c>
      <c r="C388" s="17">
        <v>0</v>
      </c>
      <c r="D388" s="17">
        <v>0</v>
      </c>
      <c r="E388" s="17">
        <v>0</v>
      </c>
      <c r="F388" s="18">
        <v>0</v>
      </c>
      <c r="G388" s="18">
        <f>+[1]Validado!J7454</f>
        <v>15399</v>
      </c>
      <c r="H388" s="18"/>
      <c r="I388" s="17">
        <f t="shared" si="13"/>
        <v>15399</v>
      </c>
      <c r="J388" s="17"/>
    </row>
    <row r="389" spans="1:10">
      <c r="A389" s="15">
        <v>381</v>
      </c>
      <c r="B389" s="16" t="s">
        <v>396</v>
      </c>
      <c r="C389" s="17">
        <v>0</v>
      </c>
      <c r="D389" s="17">
        <v>0</v>
      </c>
      <c r="E389" s="17">
        <f>+[1]Validado!I7563</f>
        <v>12398116.1</v>
      </c>
      <c r="F389" s="18">
        <f>+[1]Validado!I7594</f>
        <v>14326828.119999999</v>
      </c>
      <c r="G389" s="18">
        <f>+[1]Validado!I7604</f>
        <v>231853</v>
      </c>
      <c r="H389" s="18">
        <f>+[1]Validado!I7608</f>
        <v>0</v>
      </c>
      <c r="I389" s="17">
        <f t="shared" si="13"/>
        <v>26956797.219999999</v>
      </c>
      <c r="J389" s="17"/>
    </row>
    <row r="390" spans="1:10">
      <c r="A390" s="15">
        <v>382</v>
      </c>
      <c r="B390" s="16" t="s">
        <v>397</v>
      </c>
      <c r="C390" s="17">
        <v>504520.22</v>
      </c>
      <c r="D390" s="17">
        <v>0</v>
      </c>
      <c r="E390" s="17">
        <v>0</v>
      </c>
      <c r="F390" s="18">
        <v>0</v>
      </c>
      <c r="G390" s="18"/>
      <c r="H390" s="18"/>
      <c r="I390" s="17">
        <f t="shared" si="13"/>
        <v>504520.22</v>
      </c>
      <c r="J390" s="17"/>
    </row>
    <row r="391" spans="1:10">
      <c r="A391" s="15">
        <v>383</v>
      </c>
      <c r="B391" s="16" t="s">
        <v>398</v>
      </c>
      <c r="C391" s="17">
        <f>+[1]Validado!J7532</f>
        <v>13595.2</v>
      </c>
      <c r="D391" s="17">
        <v>0</v>
      </c>
      <c r="E391" s="17">
        <v>0</v>
      </c>
      <c r="F391" s="18">
        <v>0</v>
      </c>
      <c r="G391" s="18"/>
      <c r="H391" s="18"/>
      <c r="I391" s="17">
        <f t="shared" si="13"/>
        <v>13595.2</v>
      </c>
      <c r="J391" s="17"/>
    </row>
    <row r="392" spans="1:10">
      <c r="A392" s="15">
        <v>384</v>
      </c>
      <c r="B392" s="16" t="s">
        <v>399</v>
      </c>
      <c r="C392" s="17">
        <v>0</v>
      </c>
      <c r="D392" s="17">
        <v>0</v>
      </c>
      <c r="E392" s="17">
        <v>0</v>
      </c>
      <c r="F392" s="18">
        <v>0</v>
      </c>
      <c r="G392" s="18">
        <f>+[1]Validado!I7529</f>
        <v>0</v>
      </c>
      <c r="H392" s="18"/>
      <c r="I392" s="17">
        <f t="shared" si="13"/>
        <v>0</v>
      </c>
      <c r="J392" s="17"/>
    </row>
    <row r="393" spans="1:10">
      <c r="A393" s="15">
        <v>385</v>
      </c>
      <c r="B393" s="16" t="s">
        <v>400</v>
      </c>
      <c r="C393" s="17">
        <v>0</v>
      </c>
      <c r="D393" s="17">
        <v>0</v>
      </c>
      <c r="E393" s="17">
        <v>0</v>
      </c>
      <c r="F393" s="18">
        <f>+[1]Validado!I7617</f>
        <v>0</v>
      </c>
      <c r="G393" s="18">
        <f>+[1]Validado!I7621</f>
        <v>0</v>
      </c>
      <c r="H393" s="18"/>
      <c r="I393" s="17">
        <f t="shared" si="13"/>
        <v>0</v>
      </c>
      <c r="J393" s="17"/>
    </row>
    <row r="394" spans="1:10">
      <c r="A394" s="15">
        <v>386</v>
      </c>
      <c r="B394" s="16" t="s">
        <v>401</v>
      </c>
      <c r="C394" s="17">
        <v>0</v>
      </c>
      <c r="D394" s="17">
        <v>0</v>
      </c>
      <c r="E394" s="17">
        <v>0</v>
      </c>
      <c r="F394" s="18">
        <v>0</v>
      </c>
      <c r="G394" s="18">
        <v>0</v>
      </c>
      <c r="H394" s="18">
        <f>+[1]Validado!I7651</f>
        <v>228035.12</v>
      </c>
      <c r="I394" s="17">
        <f t="shared" si="13"/>
        <v>228035.12</v>
      </c>
      <c r="J394" s="17"/>
    </row>
    <row r="395" spans="1:10">
      <c r="A395" s="15">
        <v>387</v>
      </c>
      <c r="B395" s="16" t="s">
        <v>402</v>
      </c>
      <c r="C395" s="17">
        <f>+[1]Validado!I7681+[1]Validado!I7740</f>
        <v>25301000</v>
      </c>
      <c r="D395" s="17">
        <f>+[1]Validado!I7751</f>
        <v>2925000</v>
      </c>
      <c r="E395" s="17">
        <f>+[1]Validado!I7758</f>
        <v>0</v>
      </c>
      <c r="F395" s="18">
        <f>+[1]Validado!I7787</f>
        <v>3114140</v>
      </c>
      <c r="G395" s="18">
        <f>+[1]Validado!I7816</f>
        <v>3776050</v>
      </c>
      <c r="H395" s="18">
        <f>+[1]Validado!I7827</f>
        <v>471500</v>
      </c>
      <c r="I395" s="17">
        <f t="shared" si="13"/>
        <v>35587690</v>
      </c>
      <c r="J395" s="17">
        <v>38165640</v>
      </c>
    </row>
    <row r="396" spans="1:10">
      <c r="A396" s="15">
        <v>388</v>
      </c>
      <c r="B396" s="16" t="s">
        <v>403</v>
      </c>
      <c r="C396" s="17">
        <v>0</v>
      </c>
      <c r="D396" s="17">
        <v>0</v>
      </c>
      <c r="E396" s="17">
        <v>0</v>
      </c>
      <c r="F396" s="18">
        <v>0</v>
      </c>
      <c r="G396" s="18">
        <f>+[1]Validado!J7869</f>
        <v>55973.52</v>
      </c>
      <c r="H396" s="18"/>
      <c r="I396" s="17">
        <f t="shared" si="13"/>
        <v>55973.52</v>
      </c>
      <c r="J396" s="17"/>
    </row>
    <row r="397" spans="1:10">
      <c r="A397" s="15">
        <v>389</v>
      </c>
      <c r="B397" s="16" t="s">
        <v>404</v>
      </c>
      <c r="C397" s="17">
        <v>0</v>
      </c>
      <c r="D397" s="17">
        <v>0</v>
      </c>
      <c r="E397" s="17">
        <v>0</v>
      </c>
      <c r="F397" s="18">
        <v>0</v>
      </c>
      <c r="G397" s="18">
        <f>+[1]Validado!I7882</f>
        <v>0</v>
      </c>
      <c r="H397" s="18">
        <f>+[1]Validado!I7894</f>
        <v>0</v>
      </c>
      <c r="I397" s="17">
        <f t="shared" si="13"/>
        <v>0</v>
      </c>
      <c r="J397" s="17"/>
    </row>
    <row r="398" spans="1:10">
      <c r="A398" s="15">
        <v>390</v>
      </c>
      <c r="B398" s="16" t="s">
        <v>405</v>
      </c>
      <c r="C398" s="17"/>
      <c r="D398" s="17"/>
      <c r="E398" s="17"/>
      <c r="F398" s="18"/>
      <c r="G398" s="18"/>
      <c r="H398" s="18">
        <f>[1]Validado!I7864</f>
        <v>0</v>
      </c>
      <c r="I398" s="17">
        <f t="shared" si="13"/>
        <v>0</v>
      </c>
      <c r="J398" s="17"/>
    </row>
    <row r="399" spans="1:10">
      <c r="A399" s="15">
        <v>391</v>
      </c>
      <c r="B399" s="16" t="s">
        <v>406</v>
      </c>
      <c r="C399" s="17">
        <v>0</v>
      </c>
      <c r="D399" s="17">
        <v>0</v>
      </c>
      <c r="E399" s="17">
        <v>0</v>
      </c>
      <c r="F399" s="18">
        <v>0</v>
      </c>
      <c r="G399" s="18">
        <f>+[1]Validado!J7897</f>
        <v>0</v>
      </c>
      <c r="H399" s="18"/>
      <c r="I399" s="17">
        <f t="shared" si="13"/>
        <v>0</v>
      </c>
      <c r="J399" s="17"/>
    </row>
    <row r="400" spans="1:10">
      <c r="A400" s="15">
        <v>392</v>
      </c>
      <c r="B400" s="16" t="s">
        <v>407</v>
      </c>
      <c r="C400" s="17">
        <v>0</v>
      </c>
      <c r="D400" s="17">
        <v>0</v>
      </c>
      <c r="E400" s="17">
        <v>0</v>
      </c>
      <c r="F400" s="18">
        <v>0</v>
      </c>
      <c r="G400" s="18">
        <f>+[1]Validado!I7937</f>
        <v>0</v>
      </c>
      <c r="H400" s="18">
        <f>+[1]Validado!I7943</f>
        <v>0</v>
      </c>
      <c r="I400" s="17">
        <f t="shared" si="13"/>
        <v>0</v>
      </c>
      <c r="J400" s="17"/>
    </row>
    <row r="401" spans="1:10">
      <c r="A401" s="15">
        <v>393</v>
      </c>
      <c r="B401" s="16" t="s">
        <v>408</v>
      </c>
      <c r="C401" s="17">
        <v>0</v>
      </c>
      <c r="D401" s="17">
        <v>0</v>
      </c>
      <c r="E401" s="17">
        <f>+[1]Validado!J7947</f>
        <v>486410</v>
      </c>
      <c r="F401" s="18">
        <v>0</v>
      </c>
      <c r="G401" s="18"/>
      <c r="H401" s="18"/>
      <c r="I401" s="17">
        <f t="shared" si="13"/>
        <v>486410</v>
      </c>
      <c r="J401" s="17"/>
    </row>
    <row r="402" spans="1:10">
      <c r="A402" s="15">
        <v>394</v>
      </c>
      <c r="B402" s="16" t="s">
        <v>409</v>
      </c>
      <c r="C402" s="17">
        <v>0</v>
      </c>
      <c r="D402" s="17">
        <v>0</v>
      </c>
      <c r="E402" s="17">
        <v>0</v>
      </c>
      <c r="F402" s="18">
        <v>0</v>
      </c>
      <c r="G402" s="18">
        <v>0</v>
      </c>
      <c r="H402" s="18">
        <f>+[1]Validado!J7955</f>
        <v>16767.8</v>
      </c>
      <c r="I402" s="17">
        <f t="shared" si="13"/>
        <v>16767.8</v>
      </c>
      <c r="J402" s="17"/>
    </row>
    <row r="403" spans="1:10">
      <c r="A403" s="15">
        <v>395</v>
      </c>
      <c r="B403" s="16" t="s">
        <v>410</v>
      </c>
      <c r="C403" s="17">
        <v>56000</v>
      </c>
      <c r="D403" s="17">
        <v>0</v>
      </c>
      <c r="E403" s="17">
        <v>0</v>
      </c>
      <c r="F403" s="18">
        <v>0</v>
      </c>
      <c r="G403" s="18"/>
      <c r="H403" s="18"/>
      <c r="I403" s="17">
        <f t="shared" si="13"/>
        <v>56000</v>
      </c>
      <c r="J403" s="17"/>
    </row>
    <row r="404" spans="1:10">
      <c r="A404" s="15">
        <v>396</v>
      </c>
      <c r="B404" s="16" t="s">
        <v>411</v>
      </c>
      <c r="C404" s="17">
        <v>125362.5</v>
      </c>
      <c r="D404" s="17">
        <v>0</v>
      </c>
      <c r="E404" s="17">
        <v>0</v>
      </c>
      <c r="F404" s="18">
        <v>0</v>
      </c>
      <c r="G404" s="18"/>
      <c r="H404" s="18"/>
      <c r="I404" s="17">
        <f t="shared" si="13"/>
        <v>125362.5</v>
      </c>
      <c r="J404" s="17"/>
    </row>
    <row r="405" spans="1:10">
      <c r="A405" s="15">
        <v>397</v>
      </c>
      <c r="B405" s="16" t="s">
        <v>412</v>
      </c>
      <c r="C405" s="17">
        <v>0</v>
      </c>
      <c r="D405" s="17">
        <v>0</v>
      </c>
      <c r="E405" s="17">
        <v>0</v>
      </c>
      <c r="F405" s="18">
        <v>0</v>
      </c>
      <c r="G405" s="18">
        <f>+[1]Validado!J8030</f>
        <v>948672.8</v>
      </c>
      <c r="H405" s="18"/>
      <c r="I405" s="17">
        <f t="shared" si="13"/>
        <v>948672.8</v>
      </c>
      <c r="J405" s="17"/>
    </row>
    <row r="406" spans="1:10">
      <c r="A406" s="15">
        <v>398</v>
      </c>
      <c r="B406" s="16" t="s">
        <v>413</v>
      </c>
      <c r="C406" s="17">
        <v>1315452.6200000001</v>
      </c>
      <c r="D406" s="17">
        <v>0</v>
      </c>
      <c r="E406" s="17">
        <v>0</v>
      </c>
      <c r="F406" s="18">
        <v>0</v>
      </c>
      <c r="G406" s="18"/>
      <c r="H406" s="18">
        <f>+[1]Validado!I7846</f>
        <v>712500</v>
      </c>
      <c r="I406" s="17">
        <f t="shared" si="13"/>
        <v>2027952.62</v>
      </c>
      <c r="J406" s="17"/>
    </row>
    <row r="407" spans="1:10">
      <c r="A407" s="15">
        <v>399</v>
      </c>
      <c r="B407" s="16" t="s">
        <v>414</v>
      </c>
      <c r="C407" s="17">
        <v>29400</v>
      </c>
      <c r="D407" s="17">
        <v>0</v>
      </c>
      <c r="E407" s="17">
        <v>0</v>
      </c>
      <c r="F407" s="18">
        <v>0</v>
      </c>
      <c r="G407" s="18"/>
      <c r="H407" s="18"/>
      <c r="I407" s="17">
        <f t="shared" si="13"/>
        <v>29400</v>
      </c>
      <c r="J407" s="17"/>
    </row>
    <row r="408" spans="1:10">
      <c r="A408" s="15">
        <v>400</v>
      </c>
      <c r="B408" s="16" t="s">
        <v>415</v>
      </c>
      <c r="C408" s="17">
        <f>+[1]Validado!J7995</f>
        <v>741965.12</v>
      </c>
      <c r="D408" s="17">
        <v>0</v>
      </c>
      <c r="E408" s="17">
        <v>0</v>
      </c>
      <c r="F408" s="18">
        <v>0</v>
      </c>
      <c r="G408" s="18"/>
      <c r="H408" s="18"/>
      <c r="I408" s="17">
        <f t="shared" si="13"/>
        <v>741965.12</v>
      </c>
      <c r="J408" s="17"/>
    </row>
    <row r="409" spans="1:10">
      <c r="A409" s="15">
        <v>401</v>
      </c>
      <c r="B409" s="16" t="s">
        <v>416</v>
      </c>
      <c r="C409" s="17">
        <f>+[1]Validado!J8002</f>
        <v>772663.34</v>
      </c>
      <c r="D409" s="17">
        <v>0</v>
      </c>
      <c r="E409" s="17">
        <v>0</v>
      </c>
      <c r="F409" s="18">
        <v>0</v>
      </c>
      <c r="G409" s="18"/>
      <c r="H409" s="18"/>
      <c r="I409" s="17">
        <f t="shared" si="13"/>
        <v>772663.34</v>
      </c>
      <c r="J409" s="17"/>
    </row>
    <row r="410" spans="1:10">
      <c r="A410" s="15">
        <v>402</v>
      </c>
      <c r="B410" s="16" t="s">
        <v>417</v>
      </c>
      <c r="C410" s="17">
        <v>218949</v>
      </c>
      <c r="D410" s="17">
        <v>0</v>
      </c>
      <c r="E410" s="17">
        <v>0</v>
      </c>
      <c r="F410" s="18">
        <v>0</v>
      </c>
      <c r="G410" s="18"/>
      <c r="H410" s="18"/>
      <c r="I410" s="17">
        <f t="shared" si="13"/>
        <v>218949</v>
      </c>
      <c r="J410" s="17"/>
    </row>
    <row r="411" spans="1:10">
      <c r="A411" s="15">
        <v>403</v>
      </c>
      <c r="B411" s="16" t="s">
        <v>418</v>
      </c>
      <c r="C411" s="17">
        <v>2237684.6</v>
      </c>
      <c r="D411" s="17">
        <v>0</v>
      </c>
      <c r="E411" s="17">
        <v>0</v>
      </c>
      <c r="F411" s="18">
        <v>0</v>
      </c>
      <c r="G411" s="18"/>
      <c r="H411" s="18"/>
      <c r="I411" s="17">
        <f t="shared" si="13"/>
        <v>2237684.6</v>
      </c>
      <c r="J411" s="17"/>
    </row>
    <row r="412" spans="1:10">
      <c r="A412" s="15">
        <v>404</v>
      </c>
      <c r="B412" s="16" t="s">
        <v>419</v>
      </c>
      <c r="C412" s="17">
        <v>122725.04</v>
      </c>
      <c r="D412" s="17">
        <v>0</v>
      </c>
      <c r="E412" s="17">
        <v>0</v>
      </c>
      <c r="F412" s="18">
        <v>0</v>
      </c>
      <c r="G412" s="18"/>
      <c r="H412" s="18"/>
      <c r="I412" s="17">
        <f t="shared" si="13"/>
        <v>122725.04</v>
      </c>
      <c r="J412" s="17"/>
    </row>
    <row r="413" spans="1:10" ht="15.75" customHeight="1">
      <c r="A413" s="15">
        <v>405</v>
      </c>
      <c r="B413" s="22" t="s">
        <v>420</v>
      </c>
      <c r="C413" s="17"/>
      <c r="D413" s="17"/>
      <c r="E413" s="17"/>
      <c r="F413" s="18"/>
      <c r="G413" s="18"/>
      <c r="H413" s="18">
        <f>[1]Validado!J7831</f>
        <v>0</v>
      </c>
      <c r="I413" s="17">
        <f t="shared" si="13"/>
        <v>0</v>
      </c>
      <c r="J413" s="17"/>
    </row>
    <row r="414" spans="1:10">
      <c r="A414" s="15">
        <v>406</v>
      </c>
      <c r="B414" s="16" t="s">
        <v>421</v>
      </c>
      <c r="C414" s="17">
        <v>0</v>
      </c>
      <c r="D414" s="17">
        <v>0</v>
      </c>
      <c r="E414" s="17">
        <v>0</v>
      </c>
      <c r="F414" s="18">
        <v>0</v>
      </c>
      <c r="G414" s="18">
        <f>+[1]Validado!J8195</f>
        <v>9160</v>
      </c>
      <c r="H414" s="18"/>
      <c r="I414" s="17">
        <f t="shared" si="13"/>
        <v>9160</v>
      </c>
      <c r="J414" s="17"/>
    </row>
    <row r="415" spans="1:10">
      <c r="A415" s="15">
        <v>407</v>
      </c>
      <c r="B415" s="16" t="s">
        <v>422</v>
      </c>
      <c r="C415" s="17">
        <v>0</v>
      </c>
      <c r="D415" s="17">
        <v>0</v>
      </c>
      <c r="E415" s="17">
        <v>0</v>
      </c>
      <c r="F415" s="18">
        <v>0</v>
      </c>
      <c r="G415" s="18">
        <f>+[1]Validado!J8176</f>
        <v>77000</v>
      </c>
      <c r="H415" s="18"/>
      <c r="I415" s="17">
        <f t="shared" si="13"/>
        <v>77000</v>
      </c>
      <c r="J415" s="17"/>
    </row>
    <row r="416" spans="1:10">
      <c r="A416" s="15">
        <v>408</v>
      </c>
      <c r="B416" s="16" t="s">
        <v>423</v>
      </c>
      <c r="C416" s="17">
        <v>285251.36</v>
      </c>
      <c r="D416" s="17">
        <v>0</v>
      </c>
      <c r="E416" s="17">
        <v>0</v>
      </c>
      <c r="F416" s="18">
        <v>0</v>
      </c>
      <c r="G416" s="18"/>
      <c r="H416" s="18"/>
      <c r="I416" s="17">
        <f t="shared" si="13"/>
        <v>285251.36</v>
      </c>
      <c r="J416" s="17"/>
    </row>
    <row r="417" spans="1:10">
      <c r="A417" s="15">
        <v>409</v>
      </c>
      <c r="B417" s="16" t="s">
        <v>424</v>
      </c>
      <c r="C417" s="17">
        <f>+[1]Validado!I8136</f>
        <v>1514554.21</v>
      </c>
      <c r="D417" s="17"/>
      <c r="E417" s="17">
        <f>+[1]Validado!I8145</f>
        <v>0</v>
      </c>
      <c r="F417" s="18"/>
      <c r="G417" s="18"/>
      <c r="H417" s="18"/>
      <c r="I417" s="17">
        <f t="shared" si="13"/>
        <v>1514554.21</v>
      </c>
      <c r="J417" s="17"/>
    </row>
    <row r="418" spans="1:10">
      <c r="A418" s="15">
        <v>410</v>
      </c>
      <c r="B418" s="16" t="s">
        <v>425</v>
      </c>
      <c r="C418" s="17">
        <v>5444.95</v>
      </c>
      <c r="D418" s="17">
        <v>0</v>
      </c>
      <c r="E418" s="17">
        <v>0</v>
      </c>
      <c r="F418" s="18">
        <v>0</v>
      </c>
      <c r="G418" s="18"/>
      <c r="H418" s="18"/>
      <c r="I418" s="17">
        <f t="shared" si="13"/>
        <v>5444.95</v>
      </c>
      <c r="J418" s="17"/>
    </row>
    <row r="419" spans="1:10">
      <c r="A419" s="15">
        <v>411</v>
      </c>
      <c r="B419" s="16" t="s">
        <v>426</v>
      </c>
      <c r="C419" s="17">
        <f>+[1]Validado!J7990</f>
        <v>28462</v>
      </c>
      <c r="D419" s="17">
        <v>0</v>
      </c>
      <c r="E419" s="17">
        <v>0</v>
      </c>
      <c r="F419" s="18">
        <v>0</v>
      </c>
      <c r="G419" s="18"/>
      <c r="H419" s="18"/>
      <c r="I419" s="17">
        <f t="shared" si="13"/>
        <v>28462</v>
      </c>
      <c r="J419" s="17"/>
    </row>
    <row r="420" spans="1:10">
      <c r="A420" s="15">
        <v>412</v>
      </c>
      <c r="B420" s="16" t="s">
        <v>427</v>
      </c>
      <c r="C420" s="17">
        <v>0</v>
      </c>
      <c r="D420" s="17">
        <v>0</v>
      </c>
      <c r="E420" s="17">
        <v>0</v>
      </c>
      <c r="F420" s="18">
        <v>0</v>
      </c>
      <c r="G420" s="18">
        <f>+[1]Validado!J8158</f>
        <v>463000</v>
      </c>
      <c r="H420" s="18">
        <f>+[1]Validado!I8172</f>
        <v>463000</v>
      </c>
      <c r="I420" s="17">
        <f t="shared" si="13"/>
        <v>926000</v>
      </c>
      <c r="J420" s="17"/>
    </row>
    <row r="421" spans="1:10">
      <c r="A421" s="15">
        <v>413</v>
      </c>
      <c r="B421" s="16" t="s">
        <v>428</v>
      </c>
      <c r="C421" s="17">
        <v>68194.149999999994</v>
      </c>
      <c r="D421" s="17">
        <v>0</v>
      </c>
      <c r="E421" s="17">
        <v>0</v>
      </c>
      <c r="F421" s="18">
        <v>0</v>
      </c>
      <c r="G421" s="18"/>
      <c r="H421" s="18"/>
      <c r="I421" s="17">
        <f t="shared" si="13"/>
        <v>68194.149999999994</v>
      </c>
      <c r="J421" s="17"/>
    </row>
    <row r="422" spans="1:10">
      <c r="A422" s="15">
        <v>414</v>
      </c>
      <c r="B422" s="16" t="s">
        <v>429</v>
      </c>
      <c r="C422" s="17">
        <f>+[1]Validado!J8048</f>
        <v>49174.65</v>
      </c>
      <c r="D422" s="17">
        <v>0</v>
      </c>
      <c r="E422" s="17">
        <v>0</v>
      </c>
      <c r="F422" s="18">
        <v>0</v>
      </c>
      <c r="G422" s="18"/>
      <c r="H422" s="18"/>
      <c r="I422" s="17">
        <f t="shared" si="13"/>
        <v>49174.65</v>
      </c>
      <c r="J422" s="17"/>
    </row>
    <row r="423" spans="1:10">
      <c r="A423" s="15">
        <v>415</v>
      </c>
      <c r="B423" s="16" t="s">
        <v>430</v>
      </c>
      <c r="C423" s="17">
        <v>760256.82</v>
      </c>
      <c r="D423" s="17">
        <v>0</v>
      </c>
      <c r="E423" s="17">
        <v>0</v>
      </c>
      <c r="F423" s="18">
        <v>0</v>
      </c>
      <c r="G423" s="18"/>
      <c r="H423" s="18"/>
      <c r="I423" s="17">
        <f t="shared" si="13"/>
        <v>760256.82</v>
      </c>
      <c r="J423" s="17"/>
    </row>
    <row r="424" spans="1:10">
      <c r="A424" s="15">
        <v>416</v>
      </c>
      <c r="B424" s="16" t="s">
        <v>431</v>
      </c>
      <c r="C424" s="17">
        <v>0</v>
      </c>
      <c r="D424" s="17">
        <f>+[1]Validado!I8156</f>
        <v>433189.4</v>
      </c>
      <c r="E424" s="17">
        <v>0</v>
      </c>
      <c r="F424" s="18">
        <v>0</v>
      </c>
      <c r="G424" s="18"/>
      <c r="H424" s="18"/>
      <c r="I424" s="17">
        <f t="shared" si="13"/>
        <v>433189.4</v>
      </c>
      <c r="J424" s="17"/>
    </row>
    <row r="425" spans="1:10">
      <c r="A425" s="15">
        <v>417</v>
      </c>
      <c r="B425" s="16" t="s">
        <v>432</v>
      </c>
      <c r="C425" s="17">
        <v>0</v>
      </c>
      <c r="D425" s="17">
        <v>0</v>
      </c>
      <c r="E425" s="17">
        <v>0</v>
      </c>
      <c r="F425" s="18">
        <v>0</v>
      </c>
      <c r="G425" s="18">
        <v>0</v>
      </c>
      <c r="H425" s="18">
        <f>+[1]Validado!J7458</f>
        <v>0</v>
      </c>
      <c r="I425" s="17">
        <f t="shared" si="13"/>
        <v>0</v>
      </c>
      <c r="J425" s="17"/>
    </row>
    <row r="426" spans="1:10">
      <c r="A426" s="15">
        <v>418</v>
      </c>
      <c r="B426" s="16" t="s">
        <v>433</v>
      </c>
      <c r="C426" s="17">
        <f>+[1]Validado!J8293</f>
        <v>90815.59</v>
      </c>
      <c r="D426" s="17">
        <v>0</v>
      </c>
      <c r="E426" s="17">
        <v>0</v>
      </c>
      <c r="F426" s="18">
        <v>0</v>
      </c>
      <c r="G426" s="18"/>
      <c r="H426" s="18"/>
      <c r="I426" s="17">
        <f t="shared" si="13"/>
        <v>90815.59</v>
      </c>
      <c r="J426" s="17"/>
    </row>
    <row r="427" spans="1:10">
      <c r="A427" s="15">
        <v>419</v>
      </c>
      <c r="B427" s="16" t="s">
        <v>434</v>
      </c>
      <c r="C427" s="17">
        <f>+[1]Validado!J8298</f>
        <v>50450.07</v>
      </c>
      <c r="D427" s="17">
        <v>0</v>
      </c>
      <c r="E427" s="17">
        <v>0</v>
      </c>
      <c r="F427" s="18">
        <v>0</v>
      </c>
      <c r="G427" s="18"/>
      <c r="H427" s="18"/>
      <c r="I427" s="17">
        <f t="shared" si="13"/>
        <v>50450.07</v>
      </c>
      <c r="J427" s="17"/>
    </row>
    <row r="428" spans="1:10" ht="14.25" customHeight="1">
      <c r="A428" s="15">
        <v>420</v>
      </c>
      <c r="B428" s="22" t="s">
        <v>435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8">
        <f>+[1]Validado!I7485</f>
        <v>0</v>
      </c>
      <c r="I428" s="17">
        <f t="shared" si="13"/>
        <v>0</v>
      </c>
      <c r="J428" s="17"/>
    </row>
    <row r="429" spans="1:10">
      <c r="A429" s="15">
        <v>421</v>
      </c>
      <c r="B429" s="16" t="s">
        <v>436</v>
      </c>
      <c r="C429" s="17"/>
      <c r="D429" s="17"/>
      <c r="E429" s="17"/>
      <c r="F429" s="18"/>
      <c r="G429" s="18"/>
      <c r="H429" s="18">
        <f>+[1]Validado!I7494</f>
        <v>0</v>
      </c>
      <c r="I429" s="17">
        <f t="shared" si="13"/>
        <v>0</v>
      </c>
      <c r="J429" s="17"/>
    </row>
    <row r="430" spans="1:10">
      <c r="A430" s="15">
        <v>422</v>
      </c>
      <c r="B430" s="16" t="s">
        <v>437</v>
      </c>
      <c r="C430" s="17">
        <v>358944.88</v>
      </c>
      <c r="D430" s="17">
        <v>0</v>
      </c>
      <c r="E430" s="17">
        <v>0</v>
      </c>
      <c r="F430" s="18">
        <v>0</v>
      </c>
      <c r="G430" s="18"/>
      <c r="H430" s="18"/>
      <c r="I430" s="17">
        <f t="shared" ref="I430:I490" si="14">+C430+D430+E430+F430+G430+H430</f>
        <v>358944.88</v>
      </c>
      <c r="J430" s="17"/>
    </row>
    <row r="431" spans="1:10">
      <c r="A431" s="15">
        <v>423</v>
      </c>
      <c r="B431" s="16" t="s">
        <v>438</v>
      </c>
      <c r="C431" s="17">
        <v>0</v>
      </c>
      <c r="D431" s="17">
        <f>+[1]Validado!I8204</f>
        <v>162879.03</v>
      </c>
      <c r="E431" s="17">
        <f>+[1]Validado!I8225</f>
        <v>5244210.41</v>
      </c>
      <c r="F431" s="18">
        <f>+[1]Validado!I8261</f>
        <v>9280108.7300000004</v>
      </c>
      <c r="G431" s="18">
        <f>+[1]Validado!I8280</f>
        <v>690190.64</v>
      </c>
      <c r="H431" s="18"/>
      <c r="I431" s="17">
        <f t="shared" si="14"/>
        <v>15377388.810000002</v>
      </c>
      <c r="J431" s="17"/>
    </row>
    <row r="432" spans="1:10">
      <c r="A432" s="15">
        <v>424</v>
      </c>
      <c r="B432" s="16" t="s">
        <v>439</v>
      </c>
      <c r="C432" s="17">
        <v>0</v>
      </c>
      <c r="D432" s="17">
        <v>0</v>
      </c>
      <c r="E432" s="17">
        <v>0</v>
      </c>
      <c r="F432" s="18">
        <v>0</v>
      </c>
      <c r="G432" s="18">
        <f>+[1]Validado!I8286</f>
        <v>22189.29</v>
      </c>
      <c r="H432" s="18">
        <v>0</v>
      </c>
      <c r="I432" s="17">
        <f t="shared" si="14"/>
        <v>22189.29</v>
      </c>
      <c r="J432" s="17"/>
    </row>
    <row r="433" spans="1:10">
      <c r="A433" s="15">
        <v>425</v>
      </c>
      <c r="B433" s="16" t="s">
        <v>440</v>
      </c>
      <c r="C433" s="17">
        <f>+[1]Validado!I7042+[1]Validado!I7028</f>
        <v>2888265.21</v>
      </c>
      <c r="D433" s="17">
        <f>+[1]Validado!I7046</f>
        <v>183150</v>
      </c>
      <c r="E433" s="17">
        <f>+[1]Validado!I7050</f>
        <v>0</v>
      </c>
      <c r="F433" s="18">
        <f>+[1]Validado!I7054</f>
        <v>0</v>
      </c>
      <c r="G433" s="18">
        <f>+[1]Validado!I7069</f>
        <v>35370</v>
      </c>
      <c r="H433" s="18"/>
      <c r="I433" s="17">
        <f t="shared" si="14"/>
        <v>3106785.21</v>
      </c>
      <c r="J433" s="17"/>
    </row>
    <row r="434" spans="1:10">
      <c r="A434" s="15">
        <v>426</v>
      </c>
      <c r="B434" s="16" t="s">
        <v>441</v>
      </c>
      <c r="C434" s="17">
        <v>0</v>
      </c>
      <c r="D434" s="17">
        <f>+[1]Validado!I8380</f>
        <v>1627328</v>
      </c>
      <c r="E434" s="17">
        <f>+[1]Validado!I8387</f>
        <v>814200</v>
      </c>
      <c r="F434" s="18">
        <f>+[1]Validado!I8391</f>
        <v>0</v>
      </c>
      <c r="G434" s="18"/>
      <c r="H434" s="18"/>
      <c r="I434" s="17">
        <f t="shared" si="14"/>
        <v>2441528</v>
      </c>
      <c r="J434" s="17"/>
    </row>
    <row r="435" spans="1:10">
      <c r="A435" s="15">
        <v>427</v>
      </c>
      <c r="B435" s="16" t="s">
        <v>442</v>
      </c>
      <c r="C435" s="17">
        <v>0</v>
      </c>
      <c r="D435" s="17">
        <v>0</v>
      </c>
      <c r="E435" s="17">
        <v>0</v>
      </c>
      <c r="F435" s="18">
        <v>0</v>
      </c>
      <c r="G435" s="18">
        <v>0</v>
      </c>
      <c r="H435" s="18">
        <f>+[1]Validado!J8394</f>
        <v>0</v>
      </c>
      <c r="I435" s="17">
        <f t="shared" si="14"/>
        <v>0</v>
      </c>
      <c r="J435" s="17"/>
    </row>
    <row r="436" spans="1:10">
      <c r="A436" s="15">
        <v>428</v>
      </c>
      <c r="B436" s="16" t="s">
        <v>443</v>
      </c>
      <c r="C436" s="17">
        <f>+[1]Validado!I8321</f>
        <v>2018207.31</v>
      </c>
      <c r="D436" s="17">
        <f>+[1]Validado!I8365</f>
        <v>4863768.71</v>
      </c>
      <c r="E436" s="17">
        <v>0</v>
      </c>
      <c r="F436" s="18">
        <f>+[1]Validado!I8370</f>
        <v>0</v>
      </c>
      <c r="G436" s="18">
        <v>0</v>
      </c>
      <c r="H436" s="18">
        <v>0</v>
      </c>
      <c r="I436" s="17">
        <f t="shared" si="14"/>
        <v>6881976.0199999996</v>
      </c>
      <c r="J436" s="17"/>
    </row>
    <row r="437" spans="1:10">
      <c r="A437" s="15">
        <v>429</v>
      </c>
      <c r="B437" s="16" t="s">
        <v>444</v>
      </c>
      <c r="C437" s="17">
        <v>297750</v>
      </c>
      <c r="D437" s="17">
        <v>0</v>
      </c>
      <c r="E437" s="17">
        <v>0</v>
      </c>
      <c r="F437" s="18">
        <v>0</v>
      </c>
      <c r="G437" s="18"/>
      <c r="H437" s="18"/>
      <c r="I437" s="17">
        <f t="shared" si="14"/>
        <v>297750</v>
      </c>
      <c r="J437" s="17"/>
    </row>
    <row r="438" spans="1:10">
      <c r="A438" s="15">
        <v>430</v>
      </c>
      <c r="B438" s="16" t="s">
        <v>445</v>
      </c>
      <c r="C438" s="17">
        <f>+[1]Validado!J8289</f>
        <v>13237.92</v>
      </c>
      <c r="D438" s="17">
        <v>0</v>
      </c>
      <c r="E438" s="17">
        <v>0</v>
      </c>
      <c r="F438" s="18">
        <v>0</v>
      </c>
      <c r="G438" s="18"/>
      <c r="H438" s="18"/>
      <c r="I438" s="17">
        <f t="shared" si="14"/>
        <v>13237.92</v>
      </c>
      <c r="J438" s="17"/>
    </row>
    <row r="439" spans="1:10">
      <c r="A439" s="15">
        <v>431</v>
      </c>
      <c r="B439" s="16" t="s">
        <v>101</v>
      </c>
      <c r="C439" s="17">
        <f>+[1]Validado!J8402</f>
        <v>231681.43</v>
      </c>
      <c r="D439" s="17">
        <v>0</v>
      </c>
      <c r="E439" s="17">
        <v>0</v>
      </c>
      <c r="F439" s="18">
        <v>0</v>
      </c>
      <c r="G439" s="18"/>
      <c r="H439" s="18"/>
      <c r="I439" s="17">
        <f t="shared" si="14"/>
        <v>231681.43</v>
      </c>
      <c r="J439" s="17"/>
    </row>
    <row r="440" spans="1:10">
      <c r="A440" s="15">
        <v>432</v>
      </c>
      <c r="B440" s="16" t="s">
        <v>446</v>
      </c>
      <c r="C440" s="17">
        <f>+[1]Validado!J8422</f>
        <v>274375</v>
      </c>
      <c r="D440" s="17">
        <v>0</v>
      </c>
      <c r="E440" s="17">
        <v>0</v>
      </c>
      <c r="F440" s="18">
        <v>0</v>
      </c>
      <c r="G440" s="18"/>
      <c r="H440" s="18"/>
      <c r="I440" s="17">
        <f t="shared" si="14"/>
        <v>274375</v>
      </c>
      <c r="J440" s="17"/>
    </row>
    <row r="441" spans="1:10">
      <c r="A441" s="15">
        <v>433</v>
      </c>
      <c r="B441" s="16" t="s">
        <v>447</v>
      </c>
      <c r="C441" s="17">
        <v>0</v>
      </c>
      <c r="D441" s="17">
        <v>0</v>
      </c>
      <c r="E441" s="17">
        <v>0</v>
      </c>
      <c r="F441" s="18">
        <f>+[1]Validado!I8435</f>
        <v>0</v>
      </c>
      <c r="G441" s="18">
        <f>+[1]Validado!I8452</f>
        <v>0</v>
      </c>
      <c r="H441" s="18">
        <f>+[1]Validado!I8457</f>
        <v>1065242.6000000001</v>
      </c>
      <c r="I441" s="17">
        <f t="shared" si="14"/>
        <v>1065242.6000000001</v>
      </c>
      <c r="J441" s="17"/>
    </row>
    <row r="442" spans="1:10">
      <c r="A442" s="15">
        <v>434</v>
      </c>
      <c r="B442" s="16" t="s">
        <v>448</v>
      </c>
      <c r="C442" s="17">
        <v>7560157.5199999996</v>
      </c>
      <c r="D442" s="17">
        <v>0</v>
      </c>
      <c r="E442" s="17">
        <v>0</v>
      </c>
      <c r="F442" s="18">
        <v>0</v>
      </c>
      <c r="G442" s="18"/>
      <c r="H442" s="18"/>
      <c r="I442" s="17">
        <f t="shared" si="14"/>
        <v>7560157.5199999996</v>
      </c>
      <c r="J442" s="17"/>
    </row>
    <row r="443" spans="1:10">
      <c r="A443" s="15">
        <v>435</v>
      </c>
      <c r="B443" s="16" t="s">
        <v>449</v>
      </c>
      <c r="C443" s="17">
        <v>640798.19999999995</v>
      </c>
      <c r="D443" s="17">
        <v>0</v>
      </c>
      <c r="E443" s="17">
        <v>0</v>
      </c>
      <c r="F443" s="18">
        <v>0</v>
      </c>
      <c r="G443" s="18"/>
      <c r="H443" s="18"/>
      <c r="I443" s="17">
        <f t="shared" si="14"/>
        <v>640798.19999999995</v>
      </c>
      <c r="J443" s="17"/>
    </row>
    <row r="444" spans="1:10">
      <c r="A444" s="15">
        <v>436</v>
      </c>
      <c r="B444" s="16" t="s">
        <v>450</v>
      </c>
      <c r="C444" s="17">
        <v>986000</v>
      </c>
      <c r="D444" s="17">
        <v>0</v>
      </c>
      <c r="E444" s="17">
        <v>0</v>
      </c>
      <c r="F444" s="18">
        <v>0</v>
      </c>
      <c r="G444" s="18"/>
      <c r="H444" s="18"/>
      <c r="I444" s="17">
        <f t="shared" si="14"/>
        <v>986000</v>
      </c>
      <c r="J444" s="17"/>
    </row>
    <row r="445" spans="1:10">
      <c r="A445" s="15">
        <v>437</v>
      </c>
      <c r="B445" s="16" t="s">
        <v>451</v>
      </c>
      <c r="C445" s="17">
        <v>0</v>
      </c>
      <c r="D445" s="17">
        <v>0</v>
      </c>
      <c r="E445" s="17">
        <v>0</v>
      </c>
      <c r="F445" s="18">
        <v>0</v>
      </c>
      <c r="G445" s="18">
        <v>0</v>
      </c>
      <c r="H445" s="18">
        <f>+[1]Validado!J8089</f>
        <v>0</v>
      </c>
      <c r="I445" s="17">
        <f t="shared" si="14"/>
        <v>0</v>
      </c>
      <c r="J445" s="17"/>
    </row>
    <row r="446" spans="1:10">
      <c r="A446" s="15">
        <v>438</v>
      </c>
      <c r="B446" s="16" t="s">
        <v>452</v>
      </c>
      <c r="C446" s="17">
        <v>0</v>
      </c>
      <c r="D446" s="17">
        <v>0</v>
      </c>
      <c r="E446" s="17">
        <v>0</v>
      </c>
      <c r="F446" s="18">
        <v>0</v>
      </c>
      <c r="G446" s="18">
        <f>[1]Validado!I8104</f>
        <v>409252.47</v>
      </c>
      <c r="H446" s="18">
        <f>[1]Validado!I8120</f>
        <v>487275.32</v>
      </c>
      <c r="I446" s="17">
        <f t="shared" si="14"/>
        <v>896527.79</v>
      </c>
      <c r="J446" s="17"/>
    </row>
    <row r="447" spans="1:10">
      <c r="A447" s="15">
        <v>439</v>
      </c>
      <c r="B447" s="16" t="s">
        <v>453</v>
      </c>
      <c r="C447" s="17">
        <f>+[1]Validado!I8497+[1]Validado!I8501</f>
        <v>3008850</v>
      </c>
      <c r="D447" s="17">
        <f>+[1]Validado!I8512</f>
        <v>1122378.5900000001</v>
      </c>
      <c r="E447" s="17">
        <f>+[1]Validado!I8531</f>
        <v>1004330.14</v>
      </c>
      <c r="F447" s="18">
        <f>+[1]Validado!I8546</f>
        <v>0</v>
      </c>
      <c r="G447" s="18">
        <f>+[1]Validado!I8562</f>
        <v>0</v>
      </c>
      <c r="H447" s="18">
        <f>+[1]Validado!I8562</f>
        <v>0</v>
      </c>
      <c r="I447" s="17">
        <f t="shared" si="14"/>
        <v>5135558.7299999995</v>
      </c>
      <c r="J447" s="17"/>
    </row>
    <row r="448" spans="1:10">
      <c r="A448" s="15">
        <v>440</v>
      </c>
      <c r="B448" s="16" t="s">
        <v>454</v>
      </c>
      <c r="C448" s="17">
        <f>+[1]Validado!J8060</f>
        <v>516275.9</v>
      </c>
      <c r="D448" s="17">
        <v>0</v>
      </c>
      <c r="E448" s="17">
        <v>0</v>
      </c>
      <c r="F448" s="18">
        <v>0</v>
      </c>
      <c r="G448" s="18"/>
      <c r="H448" s="18"/>
      <c r="I448" s="17">
        <f t="shared" si="14"/>
        <v>516275.9</v>
      </c>
      <c r="J448" s="17"/>
    </row>
    <row r="449" spans="1:10">
      <c r="A449" s="15">
        <v>441</v>
      </c>
      <c r="B449" s="16" t="s">
        <v>455</v>
      </c>
      <c r="C449" s="17">
        <f>+[1]Validado!J8567</f>
        <v>46954.22</v>
      </c>
      <c r="D449" s="17">
        <v>0</v>
      </c>
      <c r="E449" s="17">
        <v>0</v>
      </c>
      <c r="F449" s="18">
        <v>0</v>
      </c>
      <c r="G449" s="18"/>
      <c r="H449" s="18"/>
      <c r="I449" s="17">
        <f t="shared" si="14"/>
        <v>46954.22</v>
      </c>
      <c r="J449" s="17"/>
    </row>
    <row r="450" spans="1:10">
      <c r="A450" s="15">
        <v>442</v>
      </c>
      <c r="B450" s="16" t="s">
        <v>456</v>
      </c>
      <c r="C450" s="17">
        <v>0</v>
      </c>
      <c r="D450" s="17">
        <v>0</v>
      </c>
      <c r="E450" s="17">
        <f>+[1]Validado!I8631</f>
        <v>0</v>
      </c>
      <c r="F450" s="18">
        <f>+[1]Validado!I8651</f>
        <v>2530287.2000000002</v>
      </c>
      <c r="G450" s="18">
        <f>+[1]Validado!I8665</f>
        <v>904675</v>
      </c>
      <c r="H450" s="18">
        <f>+[1]Validado!I8669</f>
        <v>0</v>
      </c>
      <c r="I450" s="17">
        <f t="shared" si="14"/>
        <v>3434962.2</v>
      </c>
      <c r="J450" s="17"/>
    </row>
    <row r="451" spans="1:10">
      <c r="A451" s="15">
        <v>443</v>
      </c>
      <c r="B451" s="16" t="s">
        <v>457</v>
      </c>
      <c r="C451" s="17"/>
      <c r="D451" s="17"/>
      <c r="E451" s="17"/>
      <c r="F451" s="18"/>
      <c r="G451" s="18"/>
      <c r="H451" s="18">
        <f>+[1]Validado!I8684</f>
        <v>148800</v>
      </c>
      <c r="I451" s="17">
        <f t="shared" si="14"/>
        <v>148800</v>
      </c>
      <c r="J451" s="17"/>
    </row>
    <row r="452" spans="1:10">
      <c r="A452" s="15">
        <v>444</v>
      </c>
      <c r="B452" s="16" t="s">
        <v>458</v>
      </c>
      <c r="C452" s="17">
        <f>+[1]Validado!J8408</f>
        <v>729776.67</v>
      </c>
      <c r="D452" s="17">
        <v>0</v>
      </c>
      <c r="E452" s="17">
        <v>0</v>
      </c>
      <c r="F452" s="18">
        <v>0</v>
      </c>
      <c r="G452" s="18"/>
      <c r="H452" s="18"/>
      <c r="I452" s="17">
        <f t="shared" si="14"/>
        <v>729776.67</v>
      </c>
      <c r="J452" s="17"/>
    </row>
    <row r="453" spans="1:10">
      <c r="A453" s="15">
        <v>445</v>
      </c>
      <c r="B453" s="16" t="s">
        <v>459</v>
      </c>
      <c r="C453" s="17">
        <v>531007.06999999995</v>
      </c>
      <c r="D453" s="17">
        <v>0</v>
      </c>
      <c r="E453" s="17">
        <v>0</v>
      </c>
      <c r="F453" s="18">
        <v>0</v>
      </c>
      <c r="G453" s="18"/>
      <c r="H453" s="18"/>
      <c r="I453" s="17">
        <f t="shared" si="14"/>
        <v>531007.06999999995</v>
      </c>
      <c r="J453" s="17"/>
    </row>
    <row r="454" spans="1:10">
      <c r="A454" s="15">
        <v>446</v>
      </c>
      <c r="B454" s="16" t="s">
        <v>460</v>
      </c>
      <c r="C454" s="17">
        <v>56640</v>
      </c>
      <c r="D454" s="17">
        <v>0</v>
      </c>
      <c r="E454" s="17">
        <v>0</v>
      </c>
      <c r="F454" s="18">
        <v>0</v>
      </c>
      <c r="G454" s="18"/>
      <c r="H454" s="18"/>
      <c r="I454" s="17">
        <f t="shared" si="14"/>
        <v>56640</v>
      </c>
      <c r="J454" s="17"/>
    </row>
    <row r="455" spans="1:10">
      <c r="A455" s="15">
        <v>447</v>
      </c>
      <c r="B455" s="16" t="s">
        <v>461</v>
      </c>
      <c r="C455" s="17">
        <v>0</v>
      </c>
      <c r="D455" s="17">
        <v>0</v>
      </c>
      <c r="E455" s="17">
        <f>+[1]Validado!I8713</f>
        <v>76798.62</v>
      </c>
      <c r="F455" s="18">
        <v>0</v>
      </c>
      <c r="G455" s="18"/>
      <c r="H455" s="18">
        <f>+[1]Validado!I8718</f>
        <v>0</v>
      </c>
      <c r="I455" s="17">
        <f t="shared" si="14"/>
        <v>76798.62</v>
      </c>
      <c r="J455" s="17"/>
    </row>
    <row r="456" spans="1:10">
      <c r="A456" s="15">
        <v>448</v>
      </c>
      <c r="B456" s="16" t="s">
        <v>462</v>
      </c>
      <c r="C456" s="17">
        <v>422000</v>
      </c>
      <c r="D456" s="17">
        <v>0</v>
      </c>
      <c r="E456" s="17">
        <v>0</v>
      </c>
      <c r="F456" s="18">
        <v>0</v>
      </c>
      <c r="G456" s="18"/>
      <c r="H456" s="18"/>
      <c r="I456" s="17">
        <f t="shared" si="14"/>
        <v>422000</v>
      </c>
      <c r="J456" s="17"/>
    </row>
    <row r="457" spans="1:10">
      <c r="A457" s="15">
        <v>449</v>
      </c>
      <c r="B457" s="16" t="s">
        <v>463</v>
      </c>
      <c r="C457" s="17"/>
      <c r="D457" s="17"/>
      <c r="E457" s="17"/>
      <c r="F457" s="18"/>
      <c r="G457" s="18"/>
      <c r="H457" s="18">
        <f>[1]Validado!J8686</f>
        <v>0</v>
      </c>
      <c r="I457" s="17">
        <f t="shared" si="14"/>
        <v>0</v>
      </c>
      <c r="J457" s="17"/>
    </row>
    <row r="458" spans="1:10">
      <c r="A458" s="15">
        <v>450</v>
      </c>
      <c r="B458" s="16" t="s">
        <v>464</v>
      </c>
      <c r="C458" s="17">
        <v>423683</v>
      </c>
      <c r="D458" s="17">
        <v>0</v>
      </c>
      <c r="E458" s="17">
        <v>0</v>
      </c>
      <c r="F458" s="18"/>
      <c r="G458" s="18"/>
      <c r="H458" s="18"/>
      <c r="I458" s="17">
        <f t="shared" si="14"/>
        <v>423683</v>
      </c>
      <c r="J458" s="17"/>
    </row>
    <row r="459" spans="1:10">
      <c r="A459" s="15">
        <v>451</v>
      </c>
      <c r="B459" s="16" t="s">
        <v>465</v>
      </c>
      <c r="C459" s="17"/>
      <c r="D459" s="17"/>
      <c r="E459" s="17"/>
      <c r="F459" s="18"/>
      <c r="G459" s="18"/>
      <c r="H459" s="18">
        <f>+[1]Validado!I8750</f>
        <v>0</v>
      </c>
      <c r="I459" s="17">
        <f t="shared" si="14"/>
        <v>0</v>
      </c>
      <c r="J459" s="17"/>
    </row>
    <row r="460" spans="1:10">
      <c r="A460" s="15">
        <v>452</v>
      </c>
      <c r="B460" s="16" t="s">
        <v>466</v>
      </c>
      <c r="C460" s="17"/>
      <c r="D460" s="17">
        <f>+[1]Validado!I8728</f>
        <v>2111462</v>
      </c>
      <c r="E460" s="17">
        <v>0</v>
      </c>
      <c r="F460" s="18"/>
      <c r="G460" s="18"/>
      <c r="H460" s="18"/>
      <c r="I460" s="17">
        <f t="shared" si="14"/>
        <v>2111462</v>
      </c>
      <c r="J460" s="17">
        <v>2111462</v>
      </c>
    </row>
    <row r="461" spans="1:10">
      <c r="A461" s="15">
        <v>453</v>
      </c>
      <c r="B461" s="16" t="s">
        <v>467</v>
      </c>
      <c r="C461" s="17">
        <v>712162.1</v>
      </c>
      <c r="D461" s="17">
        <v>0</v>
      </c>
      <c r="E461" s="17">
        <v>0</v>
      </c>
      <c r="F461" s="18">
        <v>0</v>
      </c>
      <c r="G461" s="18"/>
      <c r="H461" s="18"/>
      <c r="I461" s="17">
        <f t="shared" si="14"/>
        <v>712162.1</v>
      </c>
      <c r="J461" s="17"/>
    </row>
    <row r="462" spans="1:10">
      <c r="A462" s="15">
        <v>454</v>
      </c>
      <c r="B462" s="16" t="s">
        <v>468</v>
      </c>
      <c r="C462" s="17">
        <f>+[1]Validado!I8765</f>
        <v>280760</v>
      </c>
      <c r="D462" s="17">
        <f>+[1]Validado!I8777</f>
        <v>2672620</v>
      </c>
      <c r="E462" s="17">
        <f>+[1]Validado!I8788</f>
        <v>772003.2</v>
      </c>
      <c r="F462" s="18"/>
      <c r="G462" s="18"/>
      <c r="H462" s="18"/>
      <c r="I462" s="17">
        <f t="shared" si="14"/>
        <v>3725383.2</v>
      </c>
      <c r="J462" s="17">
        <v>2953380</v>
      </c>
    </row>
    <row r="463" spans="1:10">
      <c r="A463" s="15">
        <v>455</v>
      </c>
      <c r="B463" s="16" t="s">
        <v>469</v>
      </c>
      <c r="C463" s="17">
        <v>56727.08</v>
      </c>
      <c r="D463" s="17">
        <v>0</v>
      </c>
      <c r="E463" s="17">
        <v>0</v>
      </c>
      <c r="F463" s="18">
        <v>0</v>
      </c>
      <c r="G463" s="18"/>
      <c r="H463" s="18"/>
      <c r="I463" s="17">
        <f t="shared" si="14"/>
        <v>56727.08</v>
      </c>
      <c r="J463" s="17"/>
    </row>
    <row r="464" spans="1:10">
      <c r="A464" s="15">
        <v>456</v>
      </c>
      <c r="B464" s="16" t="s">
        <v>470</v>
      </c>
      <c r="C464" s="17">
        <f>+[1]Validado!I8760</f>
        <v>20335</v>
      </c>
      <c r="D464" s="17">
        <v>0</v>
      </c>
      <c r="E464" s="17">
        <v>0</v>
      </c>
      <c r="F464" s="18">
        <v>0</v>
      </c>
      <c r="G464" s="18"/>
      <c r="H464" s="18"/>
      <c r="I464" s="17">
        <f t="shared" si="14"/>
        <v>20335</v>
      </c>
      <c r="J464" s="17"/>
    </row>
    <row r="465" spans="1:10">
      <c r="A465" s="15">
        <v>457</v>
      </c>
      <c r="B465" s="16" t="s">
        <v>471</v>
      </c>
      <c r="C465" s="17"/>
      <c r="D465" s="17"/>
      <c r="E465" s="17"/>
      <c r="F465" s="18"/>
      <c r="G465" s="18"/>
      <c r="H465" s="18">
        <f>+[1]Validado!I8846</f>
        <v>75582</v>
      </c>
      <c r="I465" s="17">
        <f t="shared" si="14"/>
        <v>75582</v>
      </c>
      <c r="J465" s="17"/>
    </row>
    <row r="466" spans="1:10">
      <c r="A466" s="15">
        <v>458</v>
      </c>
      <c r="B466" s="16" t="s">
        <v>472</v>
      </c>
      <c r="C466" s="17">
        <v>0</v>
      </c>
      <c r="D466" s="17">
        <v>0</v>
      </c>
      <c r="E466" s="17">
        <v>0</v>
      </c>
      <c r="F466" s="18">
        <v>0</v>
      </c>
      <c r="G466" s="18">
        <v>0</v>
      </c>
      <c r="H466" s="18">
        <f>+[1]Validado!J8850</f>
        <v>0</v>
      </c>
      <c r="I466" s="17">
        <f t="shared" si="14"/>
        <v>0</v>
      </c>
      <c r="J466" s="17"/>
    </row>
    <row r="467" spans="1:10">
      <c r="A467" s="15">
        <v>459</v>
      </c>
      <c r="B467" s="16" t="s">
        <v>473</v>
      </c>
      <c r="C467" s="17">
        <v>191700</v>
      </c>
      <c r="D467" s="17">
        <v>0</v>
      </c>
      <c r="E467" s="17">
        <v>0</v>
      </c>
      <c r="F467" s="18">
        <v>0</v>
      </c>
      <c r="G467" s="18"/>
      <c r="H467" s="23"/>
      <c r="I467" s="17">
        <f t="shared" si="14"/>
        <v>191700</v>
      </c>
      <c r="J467" s="17"/>
    </row>
    <row r="468" spans="1:10">
      <c r="A468" s="15">
        <v>460</v>
      </c>
      <c r="B468" s="16" t="s">
        <v>474</v>
      </c>
      <c r="C468" s="17">
        <f>+[1]Validado!I8859</f>
        <v>5074</v>
      </c>
      <c r="D468" s="17">
        <v>0</v>
      </c>
      <c r="E468" s="17">
        <v>0</v>
      </c>
      <c r="F468" s="18">
        <v>0</v>
      </c>
      <c r="G468" s="18">
        <f>+[1]Validado!J8858</f>
        <v>5074</v>
      </c>
      <c r="H468" s="18"/>
      <c r="I468" s="17">
        <f t="shared" si="14"/>
        <v>10148</v>
      </c>
      <c r="J468" s="17"/>
    </row>
    <row r="469" spans="1:10">
      <c r="A469" s="15">
        <v>461</v>
      </c>
      <c r="B469" s="16" t="s">
        <v>475</v>
      </c>
      <c r="C469" s="17">
        <v>0</v>
      </c>
      <c r="D469" s="17">
        <v>0</v>
      </c>
      <c r="E469" s="17">
        <v>0</v>
      </c>
      <c r="F469" s="18"/>
      <c r="G469" s="18"/>
      <c r="H469" s="18">
        <f>+[1]Validado!I8876</f>
        <v>0</v>
      </c>
      <c r="I469" s="17">
        <f t="shared" si="14"/>
        <v>0</v>
      </c>
      <c r="J469" s="17"/>
    </row>
    <row r="470" spans="1:10">
      <c r="A470" s="15">
        <v>462</v>
      </c>
      <c r="B470" s="16" t="s">
        <v>476</v>
      </c>
      <c r="C470" s="17">
        <v>0</v>
      </c>
      <c r="D470" s="17">
        <v>0</v>
      </c>
      <c r="E470" s="17">
        <v>0</v>
      </c>
      <c r="F470" s="18">
        <v>0</v>
      </c>
      <c r="G470" s="18">
        <v>0</v>
      </c>
      <c r="H470" s="18">
        <f>+[1]Validado!I8883</f>
        <v>3835</v>
      </c>
      <c r="I470" s="17">
        <f t="shared" si="14"/>
        <v>3835</v>
      </c>
      <c r="J470" s="17"/>
    </row>
    <row r="471" spans="1:10">
      <c r="A471" s="15">
        <v>463</v>
      </c>
      <c r="B471" s="16" t="s">
        <v>477</v>
      </c>
      <c r="C471" s="17">
        <v>0</v>
      </c>
      <c r="D471" s="17">
        <v>0</v>
      </c>
      <c r="E471" s="17">
        <v>0</v>
      </c>
      <c r="F471" s="18">
        <v>0</v>
      </c>
      <c r="G471" s="18">
        <f>[1]Validado!I8892</f>
        <v>70210</v>
      </c>
      <c r="H471" s="18">
        <f>[1]Validado!I8899</f>
        <v>0</v>
      </c>
      <c r="I471" s="17">
        <f t="shared" si="14"/>
        <v>70210</v>
      </c>
      <c r="J471" s="17"/>
    </row>
    <row r="472" spans="1:10">
      <c r="A472" s="15">
        <v>464</v>
      </c>
      <c r="B472" s="16" t="s">
        <v>478</v>
      </c>
      <c r="C472" s="17">
        <v>0</v>
      </c>
      <c r="D472" s="17">
        <v>0</v>
      </c>
      <c r="E472" s="17">
        <v>0</v>
      </c>
      <c r="F472" s="18">
        <v>0</v>
      </c>
      <c r="G472" s="18">
        <f>+[1]Validado!I8929</f>
        <v>0</v>
      </c>
      <c r="H472" s="18">
        <f>+[1]Validado!I8967</f>
        <v>423736.82</v>
      </c>
      <c r="I472" s="17">
        <f t="shared" si="14"/>
        <v>423736.82</v>
      </c>
      <c r="J472" s="17"/>
    </row>
    <row r="473" spans="1:10">
      <c r="A473" s="15">
        <v>465</v>
      </c>
      <c r="B473" s="16" t="s">
        <v>479</v>
      </c>
      <c r="C473" s="17">
        <v>0</v>
      </c>
      <c r="D473" s="17">
        <v>0</v>
      </c>
      <c r="E473" s="17">
        <v>0</v>
      </c>
      <c r="F473" s="18">
        <v>0</v>
      </c>
      <c r="G473" s="18">
        <f>+[1]Validado!I8973</f>
        <v>27957.19</v>
      </c>
      <c r="H473" s="18">
        <f>+[1]Validado!I8978</f>
        <v>147500</v>
      </c>
      <c r="I473" s="17">
        <f t="shared" si="14"/>
        <v>175457.19</v>
      </c>
      <c r="J473" s="17"/>
    </row>
    <row r="474" spans="1:10">
      <c r="A474" s="15">
        <v>466</v>
      </c>
      <c r="B474" s="16" t="s">
        <v>480</v>
      </c>
      <c r="C474" s="17">
        <v>367060.77</v>
      </c>
      <c r="D474" s="17">
        <v>0</v>
      </c>
      <c r="E474" s="17">
        <v>0</v>
      </c>
      <c r="F474" s="18">
        <v>0</v>
      </c>
      <c r="G474" s="18"/>
      <c r="H474" s="18"/>
      <c r="I474" s="17">
        <f t="shared" si="14"/>
        <v>367060.77</v>
      </c>
      <c r="J474" s="17"/>
    </row>
    <row r="475" spans="1:10">
      <c r="A475" s="15">
        <v>467</v>
      </c>
      <c r="B475" s="16" t="s">
        <v>481</v>
      </c>
      <c r="C475" s="17">
        <f>+[1]Validado!J8989</f>
        <v>100264.6</v>
      </c>
      <c r="D475" s="17">
        <v>0</v>
      </c>
      <c r="E475" s="17">
        <v>0</v>
      </c>
      <c r="F475" s="18">
        <v>0</v>
      </c>
      <c r="G475" s="18"/>
      <c r="H475" s="18"/>
      <c r="I475" s="17">
        <f t="shared" si="14"/>
        <v>100264.6</v>
      </c>
      <c r="J475" s="17"/>
    </row>
    <row r="476" spans="1:10">
      <c r="A476" s="15">
        <v>468</v>
      </c>
      <c r="B476" s="16" t="s">
        <v>482</v>
      </c>
      <c r="C476" s="17">
        <v>0</v>
      </c>
      <c r="D476" s="17">
        <f>+[1]Validado!I8987</f>
        <v>110363.6</v>
      </c>
      <c r="E476" s="17">
        <v>0</v>
      </c>
      <c r="F476" s="18">
        <v>0</v>
      </c>
      <c r="G476" s="18"/>
      <c r="H476" s="18"/>
      <c r="I476" s="17">
        <f t="shared" si="14"/>
        <v>110363.6</v>
      </c>
      <c r="J476" s="17"/>
    </row>
    <row r="477" spans="1:10">
      <c r="A477" s="15">
        <v>469</v>
      </c>
      <c r="B477" s="16" t="s">
        <v>483</v>
      </c>
      <c r="C477" s="17">
        <v>0</v>
      </c>
      <c r="D477" s="17">
        <f>+[1]Validado!I9005</f>
        <v>1448037.13</v>
      </c>
      <c r="E477" s="17">
        <f>+[1]Validado!I9009</f>
        <v>340103.16</v>
      </c>
      <c r="F477" s="18">
        <f>+[1]Validado!I9043</f>
        <v>195000</v>
      </c>
      <c r="G477" s="18">
        <f>+[1]Validado!I9047</f>
        <v>195000</v>
      </c>
      <c r="H477" s="18">
        <f>+[1]Validado!I9052</f>
        <v>0</v>
      </c>
      <c r="I477" s="17">
        <f t="shared" si="14"/>
        <v>2178140.29</v>
      </c>
      <c r="J477" s="17"/>
    </row>
    <row r="478" spans="1:10">
      <c r="A478" s="15">
        <v>470</v>
      </c>
      <c r="B478" s="16" t="s">
        <v>484</v>
      </c>
      <c r="C478" s="17">
        <v>3029235.64</v>
      </c>
      <c r="D478" s="17">
        <v>0</v>
      </c>
      <c r="E478" s="17">
        <v>0</v>
      </c>
      <c r="F478" s="18">
        <v>0</v>
      </c>
      <c r="G478" s="18"/>
      <c r="H478" s="18"/>
      <c r="I478" s="17">
        <f t="shared" si="14"/>
        <v>3029235.64</v>
      </c>
      <c r="J478" s="17"/>
    </row>
    <row r="479" spans="1:10">
      <c r="A479" s="15">
        <v>471</v>
      </c>
      <c r="B479" s="16" t="s">
        <v>485</v>
      </c>
      <c r="C479" s="17">
        <v>0</v>
      </c>
      <c r="D479" s="17">
        <v>0</v>
      </c>
      <c r="E479" s="17">
        <v>0</v>
      </c>
      <c r="F479" s="18">
        <f>+[1]Validado!I9071</f>
        <v>0</v>
      </c>
      <c r="G479" s="18">
        <f>+[1]Validado!I9100</f>
        <v>405000</v>
      </c>
      <c r="H479" s="18"/>
      <c r="I479" s="17">
        <f t="shared" si="14"/>
        <v>405000</v>
      </c>
      <c r="J479" s="17"/>
    </row>
    <row r="480" spans="1:10">
      <c r="A480" s="15">
        <v>472</v>
      </c>
      <c r="B480" s="16" t="s">
        <v>486</v>
      </c>
      <c r="C480" s="17">
        <v>9440</v>
      </c>
      <c r="D480" s="17">
        <v>0</v>
      </c>
      <c r="E480" s="17">
        <v>0</v>
      </c>
      <c r="F480" s="18">
        <v>0</v>
      </c>
      <c r="G480" s="18"/>
      <c r="H480" s="18"/>
      <c r="I480" s="17">
        <f t="shared" si="14"/>
        <v>9440</v>
      </c>
      <c r="J480" s="17"/>
    </row>
    <row r="481" spans="1:10">
      <c r="A481" s="15">
        <v>473</v>
      </c>
      <c r="B481" s="16" t="s">
        <v>487</v>
      </c>
      <c r="C481" s="17">
        <f>+[1]Validado!J9102</f>
        <v>191500</v>
      </c>
      <c r="D481" s="17">
        <v>0</v>
      </c>
      <c r="E481" s="17">
        <v>0</v>
      </c>
      <c r="F481" s="18">
        <v>0</v>
      </c>
      <c r="G481" s="18"/>
      <c r="H481" s="18"/>
      <c r="I481" s="17">
        <f t="shared" si="14"/>
        <v>191500</v>
      </c>
      <c r="J481" s="17"/>
    </row>
    <row r="482" spans="1:10">
      <c r="A482" s="15">
        <v>474</v>
      </c>
      <c r="B482" s="16" t="s">
        <v>488</v>
      </c>
      <c r="C482" s="17">
        <f>+[1]Validado!J9107</f>
        <v>100728.78</v>
      </c>
      <c r="D482" s="17">
        <v>0</v>
      </c>
      <c r="E482" s="17">
        <v>0</v>
      </c>
      <c r="F482" s="18">
        <v>0</v>
      </c>
      <c r="G482" s="18"/>
      <c r="H482" s="18"/>
      <c r="I482" s="17">
        <f t="shared" si="14"/>
        <v>100728.78</v>
      </c>
      <c r="J482" s="17"/>
    </row>
    <row r="483" spans="1:10">
      <c r="A483" s="15">
        <v>475</v>
      </c>
      <c r="B483" s="16" t="s">
        <v>489</v>
      </c>
      <c r="C483" s="17">
        <v>0</v>
      </c>
      <c r="D483" s="17">
        <v>0</v>
      </c>
      <c r="E483" s="17">
        <v>0</v>
      </c>
      <c r="F483" s="18">
        <f>+[1]Validado!J9111</f>
        <v>58800</v>
      </c>
      <c r="G483" s="18">
        <v>0</v>
      </c>
      <c r="H483" s="18"/>
      <c r="I483" s="17">
        <f t="shared" si="14"/>
        <v>58800</v>
      </c>
      <c r="J483" s="17"/>
    </row>
    <row r="484" spans="1:10">
      <c r="A484" s="15">
        <v>476</v>
      </c>
      <c r="B484" s="16" t="s">
        <v>490</v>
      </c>
      <c r="C484" s="17">
        <v>149150</v>
      </c>
      <c r="D484" s="17">
        <v>0</v>
      </c>
      <c r="E484" s="17">
        <v>0</v>
      </c>
      <c r="F484" s="18">
        <v>0</v>
      </c>
      <c r="G484" s="18"/>
      <c r="H484" s="18"/>
      <c r="I484" s="17">
        <f t="shared" si="14"/>
        <v>149150</v>
      </c>
      <c r="J484" s="17"/>
    </row>
    <row r="485" spans="1:10">
      <c r="A485" s="15">
        <v>477</v>
      </c>
      <c r="B485" s="16" t="s">
        <v>491</v>
      </c>
      <c r="C485" s="17">
        <v>0</v>
      </c>
      <c r="D485" s="17">
        <v>0</v>
      </c>
      <c r="E485" s="17">
        <v>0</v>
      </c>
      <c r="F485" s="18">
        <v>0</v>
      </c>
      <c r="G485" s="18">
        <f>+[1]Validado!J1392</f>
        <v>476893.46</v>
      </c>
      <c r="H485" s="18"/>
      <c r="I485" s="17">
        <f t="shared" si="14"/>
        <v>476893.46</v>
      </c>
      <c r="J485" s="17"/>
    </row>
    <row r="486" spans="1:10">
      <c r="A486" s="15">
        <v>478</v>
      </c>
      <c r="B486" s="16" t="s">
        <v>492</v>
      </c>
      <c r="C486" s="17">
        <v>1278683.2</v>
      </c>
      <c r="D486" s="17">
        <v>0</v>
      </c>
      <c r="E486" s="17">
        <v>0</v>
      </c>
      <c r="F486" s="18">
        <v>0</v>
      </c>
      <c r="G486" s="18"/>
      <c r="H486" s="18"/>
      <c r="I486" s="17">
        <f t="shared" si="14"/>
        <v>1278683.2</v>
      </c>
      <c r="J486" s="17"/>
    </row>
    <row r="487" spans="1:10">
      <c r="A487" s="15">
        <v>479</v>
      </c>
      <c r="B487" s="16" t="s">
        <v>493</v>
      </c>
      <c r="C487" s="17">
        <v>0</v>
      </c>
      <c r="D487" s="17">
        <v>0</v>
      </c>
      <c r="E487" s="17">
        <v>0</v>
      </c>
      <c r="F487" s="18">
        <v>0</v>
      </c>
      <c r="G487" s="18">
        <f>+[1]Validado!J9122</f>
        <v>0</v>
      </c>
      <c r="H487" s="18"/>
      <c r="I487" s="17">
        <f t="shared" si="14"/>
        <v>0</v>
      </c>
      <c r="J487" s="17"/>
    </row>
    <row r="488" spans="1:10">
      <c r="A488" s="15">
        <v>480</v>
      </c>
      <c r="B488" s="16" t="s">
        <v>494</v>
      </c>
      <c r="C488" s="17">
        <v>0</v>
      </c>
      <c r="D488" s="17">
        <v>0</v>
      </c>
      <c r="E488" s="17">
        <f>+[1]Validado!I9134</f>
        <v>552000</v>
      </c>
      <c r="F488" s="18">
        <v>0</v>
      </c>
      <c r="G488" s="18">
        <v>0</v>
      </c>
      <c r="H488" s="18"/>
      <c r="I488" s="17">
        <f t="shared" si="14"/>
        <v>552000</v>
      </c>
      <c r="J488" s="17"/>
    </row>
    <row r="489" spans="1:10">
      <c r="A489" s="15">
        <v>481</v>
      </c>
      <c r="B489" s="16" t="s">
        <v>495</v>
      </c>
      <c r="C489" s="17">
        <v>0</v>
      </c>
      <c r="D489" s="17">
        <v>0</v>
      </c>
      <c r="E489" s="17">
        <v>0</v>
      </c>
      <c r="F489" s="18">
        <v>0</v>
      </c>
      <c r="G489" s="18">
        <f>+[1]Validado!I9141</f>
        <v>323960.96000000002</v>
      </c>
      <c r="H489" s="18">
        <f>+[1]Validado!I9146</f>
        <v>0</v>
      </c>
      <c r="I489" s="17">
        <f t="shared" si="14"/>
        <v>323960.96000000002</v>
      </c>
      <c r="J489" s="17"/>
    </row>
    <row r="490" spans="1:10">
      <c r="A490" s="15">
        <v>481</v>
      </c>
      <c r="B490" s="16" t="s">
        <v>496</v>
      </c>
      <c r="C490" s="17">
        <v>0</v>
      </c>
      <c r="D490" s="17">
        <v>0</v>
      </c>
      <c r="E490" s="17">
        <v>0</v>
      </c>
      <c r="F490" s="18">
        <v>0</v>
      </c>
      <c r="G490" s="18">
        <v>0</v>
      </c>
      <c r="H490" s="18">
        <f>+[1]Validado!I9153</f>
        <v>0</v>
      </c>
      <c r="I490" s="17">
        <f t="shared" si="14"/>
        <v>0</v>
      </c>
      <c r="J490" s="17"/>
    </row>
    <row r="491" spans="1:10">
      <c r="A491" s="24" t="s">
        <v>497</v>
      </c>
      <c r="B491" s="24"/>
      <c r="C491" s="25">
        <f t="shared" ref="C491:I491" si="15">SUM(C9:C490)</f>
        <v>220834097.78999999</v>
      </c>
      <c r="D491" s="25">
        <f t="shared" si="15"/>
        <v>95558799.833999991</v>
      </c>
      <c r="E491" s="25">
        <f t="shared" si="15"/>
        <v>100274027.02</v>
      </c>
      <c r="F491" s="25">
        <f t="shared" si="15"/>
        <v>120072990.13800001</v>
      </c>
      <c r="G491" s="25">
        <f t="shared" si="15"/>
        <v>33040194.703000002</v>
      </c>
      <c r="H491" s="25">
        <f t="shared" si="15"/>
        <v>32492539.840000007</v>
      </c>
      <c r="I491" s="25">
        <f t="shared" si="15"/>
        <v>601675149.32500017</v>
      </c>
      <c r="J491" s="25"/>
    </row>
    <row r="492" spans="1:10">
      <c r="A492" s="6"/>
      <c r="B492" s="6"/>
      <c r="C492" s="4"/>
      <c r="D492" s="4"/>
      <c r="E492" s="4"/>
      <c r="F492" s="4"/>
      <c r="G492" s="4"/>
      <c r="H492" s="4"/>
      <c r="I492" s="4"/>
      <c r="J492" s="4"/>
    </row>
    <row r="493" spans="1:10">
      <c r="A493" s="6"/>
      <c r="B493" s="26" t="s">
        <v>498</v>
      </c>
      <c r="C493" s="6"/>
      <c r="D493" s="7"/>
      <c r="E493" s="6"/>
      <c r="F493" s="27" t="s">
        <v>499</v>
      </c>
      <c r="G493" s="27"/>
      <c r="H493" s="27"/>
      <c r="I493" s="4"/>
      <c r="J493" s="4"/>
    </row>
    <row r="494" spans="1:10">
      <c r="A494" s="6"/>
      <c r="B494" s="28"/>
      <c r="C494" s="28"/>
      <c r="D494" s="28"/>
      <c r="E494" s="28"/>
      <c r="F494" s="29"/>
      <c r="G494" s="29"/>
      <c r="H494" s="29"/>
      <c r="I494" s="4"/>
      <c r="J494" s="4"/>
    </row>
    <row r="495" spans="1:10">
      <c r="A495" s="6"/>
      <c r="B495" s="30"/>
      <c r="C495" s="7"/>
      <c r="D495" s="7"/>
      <c r="E495" s="31"/>
      <c r="F495" s="31"/>
      <c r="G495" s="31"/>
      <c r="H495" s="31"/>
      <c r="I495" s="31"/>
      <c r="J495" s="4"/>
    </row>
    <row r="496" spans="1:10">
      <c r="A496" s="6"/>
      <c r="B496" s="6"/>
      <c r="C496" s="32" t="s">
        <v>500</v>
      </c>
      <c r="D496" s="32"/>
      <c r="E496" s="32"/>
      <c r="F496" s="33"/>
      <c r="G496" s="4"/>
      <c r="H496" s="4"/>
      <c r="I496" s="4"/>
      <c r="J496" s="4"/>
    </row>
    <row r="497" spans="1:10">
      <c r="A497" s="6"/>
      <c r="B497" s="6"/>
      <c r="C497" s="34"/>
      <c r="D497" s="35"/>
      <c r="E497" s="35"/>
      <c r="F497" s="35"/>
      <c r="G497" s="33"/>
      <c r="H497" s="4"/>
      <c r="I497" s="4"/>
      <c r="J497" s="4"/>
    </row>
    <row r="498" spans="1:10">
      <c r="A498" s="6"/>
      <c r="B498" s="6"/>
      <c r="C498" s="34"/>
      <c r="D498" s="35"/>
      <c r="E498" s="35"/>
      <c r="F498" s="35"/>
      <c r="G498" s="33"/>
      <c r="H498" s="4"/>
      <c r="I498" s="4"/>
      <c r="J498" s="4"/>
    </row>
    <row r="499" spans="1:10">
      <c r="A499" s="6"/>
      <c r="B499" s="7" t="s">
        <v>501</v>
      </c>
      <c r="C499" s="36"/>
      <c r="D499" s="36"/>
      <c r="E499" s="36"/>
      <c r="F499" s="36"/>
      <c r="G499" s="33"/>
      <c r="H499" s="37"/>
      <c r="I499" s="4"/>
      <c r="J499" s="4"/>
    </row>
    <row r="500" spans="1:10">
      <c r="A500" s="6"/>
      <c r="B500" s="7" t="s">
        <v>502</v>
      </c>
      <c r="C500" s="6"/>
      <c r="D500" s="6"/>
      <c r="E500" s="6"/>
      <c r="F500" s="6"/>
      <c r="G500" s="6"/>
      <c r="H500" s="38"/>
      <c r="I500" s="4"/>
      <c r="J500" s="4"/>
    </row>
    <row r="501" spans="1:10">
      <c r="A501" s="6"/>
      <c r="B501" s="7" t="s">
        <v>503</v>
      </c>
      <c r="C501" s="33"/>
      <c r="D501" s="33"/>
      <c r="E501" s="33"/>
      <c r="F501" s="33"/>
      <c r="G501" s="33"/>
      <c r="H501" s="6"/>
      <c r="I501" s="4"/>
      <c r="J501" s="4"/>
    </row>
    <row r="502" spans="1:10">
      <c r="A502" s="6"/>
      <c r="B502" s="6"/>
      <c r="C502" s="6"/>
      <c r="D502" s="6"/>
      <c r="E502" s="6"/>
      <c r="F502" s="6"/>
      <c r="G502" s="6"/>
      <c r="H502" s="6"/>
      <c r="I502" s="4"/>
      <c r="J502" s="4"/>
    </row>
    <row r="503" spans="1:10">
      <c r="A503" s="6"/>
      <c r="B503" s="7" t="s">
        <v>504</v>
      </c>
      <c r="C503" s="6"/>
      <c r="D503" s="6"/>
      <c r="E503" s="6"/>
      <c r="F503" s="6"/>
      <c r="G503" s="6"/>
      <c r="H503" s="6"/>
      <c r="I503" s="4"/>
      <c r="J503" s="4"/>
    </row>
    <row r="504" spans="1:10">
      <c r="A504" s="6"/>
      <c r="B504" s="7" t="s">
        <v>505</v>
      </c>
      <c r="C504" s="6"/>
      <c r="D504" s="6"/>
      <c r="E504" s="6"/>
      <c r="F504" s="6"/>
      <c r="G504" s="6"/>
      <c r="H504" s="6"/>
      <c r="I504" s="4"/>
      <c r="J504" s="4"/>
    </row>
    <row r="505" spans="1:10">
      <c r="A505" s="6"/>
      <c r="B505" s="6"/>
      <c r="C505" s="6"/>
      <c r="D505" s="6"/>
      <c r="E505" s="6"/>
      <c r="F505" s="6"/>
      <c r="G505" s="6"/>
      <c r="H505" s="6"/>
      <c r="I505" s="4"/>
      <c r="J505" s="4"/>
    </row>
    <row r="506" spans="1:10">
      <c r="A506" s="6"/>
      <c r="B506" s="7" t="s">
        <v>506</v>
      </c>
      <c r="C506" s="6"/>
      <c r="D506" s="6"/>
      <c r="E506" s="6"/>
      <c r="F506" s="6"/>
      <c r="G506" s="6"/>
      <c r="H506" s="6"/>
      <c r="I506" s="4"/>
      <c r="J506" s="4"/>
    </row>
    <row r="507" spans="1:10">
      <c r="A507" s="6"/>
      <c r="B507" s="7" t="s">
        <v>507</v>
      </c>
      <c r="C507" s="6"/>
      <c r="D507" s="6"/>
      <c r="E507" s="6"/>
      <c r="F507" s="6"/>
      <c r="G507" s="6"/>
      <c r="H507" s="6"/>
      <c r="I507" s="4"/>
      <c r="J507" s="4"/>
    </row>
    <row r="508" spans="1:10">
      <c r="A508" s="6"/>
      <c r="B508" s="7" t="s">
        <v>508</v>
      </c>
      <c r="C508" s="6"/>
      <c r="D508" s="6"/>
      <c r="E508" s="6"/>
      <c r="F508" s="6"/>
      <c r="G508" s="6"/>
      <c r="H508" s="6"/>
      <c r="I508" s="4"/>
      <c r="J508" s="4"/>
    </row>
    <row r="509" spans="1:10">
      <c r="A509" s="6"/>
      <c r="B509" s="7" t="s">
        <v>509</v>
      </c>
      <c r="C509" s="6"/>
      <c r="D509" s="6"/>
      <c r="E509" s="6"/>
      <c r="F509" s="6"/>
      <c r="G509" s="6"/>
      <c r="H509" s="6"/>
      <c r="I509" s="4"/>
      <c r="J509" s="4"/>
    </row>
  </sheetData>
  <mergeCells count="7">
    <mergeCell ref="C496:E496"/>
    <mergeCell ref="I1:J1"/>
    <mergeCell ref="F6:G6"/>
    <mergeCell ref="A491:B491"/>
    <mergeCell ref="F493:H493"/>
    <mergeCell ref="F494:H494"/>
    <mergeCell ref="E495:I49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2024-12-13T01:03:48Z</dcterms:created>
  <dcterms:modified xsi:type="dcterms:W3CDTF">2024-12-13T01:14:32Z</dcterms:modified>
</cp:coreProperties>
</file>