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padmin25\Downloads\"/>
    </mc:Choice>
  </mc:AlternateContent>
  <bookViews>
    <workbookView xWindow="0" yWindow="0" windowWidth="28800" windowHeight="12300"/>
  </bookViews>
  <sheets>
    <sheet name="Deuda" sheetId="1" r:id="rId1"/>
  </sheets>
  <externalReferences>
    <externalReference r:id="rId2"/>
    <externalReference r:id="rId3"/>
  </externalReferences>
  <definedNames>
    <definedName name="_xlnm._FilterDatabase" localSheetId="0" hidden="1">Deuda!$A$7:$K$440</definedName>
    <definedName name="JULIA">#REF!</definedName>
    <definedName name="NOMBRE">#REF!</definedName>
    <definedName name="ORS">#REF!</definedName>
    <definedName name="Región">'[2]Criterios - No tocar'!$B$1:$K$1</definedName>
    <definedName name="_xlnm.Print_Titles" localSheetId="0">Deuda!$1:$7</definedName>
    <definedName name="Trimestre">'[2]Criterios - No tocar'!$M$2:$M$6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23" i="1" l="1"/>
  <c r="H421" i="1"/>
  <c r="G421" i="1"/>
  <c r="I421" i="1" s="1"/>
  <c r="E420" i="1"/>
  <c r="I420" i="1" s="1"/>
  <c r="K420" i="1" s="1"/>
  <c r="G419" i="1"/>
  <c r="I419" i="1" s="1"/>
  <c r="K419" i="1" s="1"/>
  <c r="I418" i="1"/>
  <c r="K418" i="1" s="1"/>
  <c r="G417" i="1"/>
  <c r="I417" i="1" s="1"/>
  <c r="K417" i="1" s="1"/>
  <c r="K416" i="1"/>
  <c r="I416" i="1"/>
  <c r="K415" i="1"/>
  <c r="I415" i="1"/>
  <c r="F415" i="1"/>
  <c r="K414" i="1"/>
  <c r="I414" i="1"/>
  <c r="C414" i="1"/>
  <c r="K413" i="1"/>
  <c r="I413" i="1"/>
  <c r="C413" i="1"/>
  <c r="K412" i="1"/>
  <c r="I412" i="1"/>
  <c r="I411" i="1"/>
  <c r="K411" i="1" s="1"/>
  <c r="G411" i="1"/>
  <c r="F411" i="1"/>
  <c r="K410" i="1"/>
  <c r="I410" i="1"/>
  <c r="H409" i="1"/>
  <c r="G409" i="1"/>
  <c r="F409" i="1"/>
  <c r="E409" i="1"/>
  <c r="I409" i="1" s="1"/>
  <c r="K409" i="1" s="1"/>
  <c r="D409" i="1"/>
  <c r="I408" i="1"/>
  <c r="K408" i="1" s="1"/>
  <c r="D408" i="1"/>
  <c r="I407" i="1"/>
  <c r="K407" i="1" s="1"/>
  <c r="C407" i="1"/>
  <c r="I406" i="1"/>
  <c r="K406" i="1" s="1"/>
  <c r="H405" i="1"/>
  <c r="G405" i="1"/>
  <c r="I405" i="1" s="1"/>
  <c r="K405" i="1" s="1"/>
  <c r="H404" i="1"/>
  <c r="G404" i="1"/>
  <c r="I404" i="1" s="1"/>
  <c r="I403" i="1"/>
  <c r="K403" i="1" s="1"/>
  <c r="H403" i="1"/>
  <c r="G403" i="1"/>
  <c r="I402" i="1"/>
  <c r="G402" i="1"/>
  <c r="C402" i="1"/>
  <c r="K401" i="1"/>
  <c r="I401" i="1"/>
  <c r="H400" i="1"/>
  <c r="I400" i="1" s="1"/>
  <c r="C399" i="1"/>
  <c r="I399" i="1" s="1"/>
  <c r="K399" i="1" s="1"/>
  <c r="I398" i="1"/>
  <c r="K398" i="1" s="1"/>
  <c r="E397" i="1"/>
  <c r="D397" i="1"/>
  <c r="C397" i="1"/>
  <c r="I396" i="1"/>
  <c r="K396" i="1" s="1"/>
  <c r="D395" i="1"/>
  <c r="I395" i="1" s="1"/>
  <c r="K395" i="1" s="1"/>
  <c r="I394" i="1"/>
  <c r="K394" i="1" s="1"/>
  <c r="I393" i="1"/>
  <c r="H393" i="1"/>
  <c r="K392" i="1"/>
  <c r="I392" i="1"/>
  <c r="I391" i="1"/>
  <c r="K391" i="1" s="1"/>
  <c r="E391" i="1"/>
  <c r="I390" i="1"/>
  <c r="K390" i="1" s="1"/>
  <c r="I389" i="1"/>
  <c r="K389" i="1" s="1"/>
  <c r="C388" i="1"/>
  <c r="I388" i="1" s="1"/>
  <c r="K388" i="1" s="1"/>
  <c r="H387" i="1"/>
  <c r="G387" i="1"/>
  <c r="F387" i="1"/>
  <c r="E387" i="1"/>
  <c r="I387" i="1" s="1"/>
  <c r="K387" i="1" s="1"/>
  <c r="K386" i="1"/>
  <c r="I386" i="1"/>
  <c r="C386" i="1"/>
  <c r="K385" i="1"/>
  <c r="I385" i="1"/>
  <c r="C385" i="1"/>
  <c r="G384" i="1"/>
  <c r="F384" i="1"/>
  <c r="E384" i="1"/>
  <c r="D384" i="1"/>
  <c r="C384" i="1"/>
  <c r="K383" i="1"/>
  <c r="I383" i="1"/>
  <c r="G383" i="1"/>
  <c r="K382" i="1"/>
  <c r="I382" i="1"/>
  <c r="H382" i="1"/>
  <c r="K381" i="1"/>
  <c r="I381" i="1"/>
  <c r="I380" i="1"/>
  <c r="K380" i="1" s="1"/>
  <c r="K379" i="1"/>
  <c r="I379" i="1"/>
  <c r="G378" i="1"/>
  <c r="F378" i="1"/>
  <c r="I378" i="1" s="1"/>
  <c r="K378" i="1" s="1"/>
  <c r="C377" i="1"/>
  <c r="I377" i="1" s="1"/>
  <c r="K377" i="1" s="1"/>
  <c r="C376" i="1"/>
  <c r="I376" i="1" s="1"/>
  <c r="K376" i="1" s="1"/>
  <c r="C375" i="1"/>
  <c r="I375" i="1" s="1"/>
  <c r="K375" i="1" s="1"/>
  <c r="I374" i="1"/>
  <c r="K374" i="1" s="1"/>
  <c r="F373" i="1"/>
  <c r="D373" i="1"/>
  <c r="I373" i="1" s="1"/>
  <c r="K373" i="1" s="1"/>
  <c r="H372" i="1"/>
  <c r="I372" i="1" s="1"/>
  <c r="F371" i="1"/>
  <c r="E371" i="1"/>
  <c r="D371" i="1"/>
  <c r="I371" i="1" s="1"/>
  <c r="K371" i="1" s="1"/>
  <c r="G370" i="1"/>
  <c r="F370" i="1"/>
  <c r="E370" i="1"/>
  <c r="D370" i="1"/>
  <c r="I370" i="1" s="1"/>
  <c r="K370" i="1" s="1"/>
  <c r="C370" i="1"/>
  <c r="G369" i="1"/>
  <c r="I369" i="1" s="1"/>
  <c r="G368" i="1"/>
  <c r="F368" i="1"/>
  <c r="E368" i="1"/>
  <c r="D368" i="1"/>
  <c r="K367" i="1"/>
  <c r="I367" i="1"/>
  <c r="K366" i="1"/>
  <c r="I366" i="1"/>
  <c r="C366" i="1"/>
  <c r="K365" i="1"/>
  <c r="I365" i="1"/>
  <c r="C365" i="1"/>
  <c r="I364" i="1"/>
  <c r="H364" i="1"/>
  <c r="I363" i="1"/>
  <c r="K363" i="1" s="1"/>
  <c r="D363" i="1"/>
  <c r="I362" i="1"/>
  <c r="K362" i="1" s="1"/>
  <c r="C361" i="1"/>
  <c r="I361" i="1" s="1"/>
  <c r="K361" i="1" s="1"/>
  <c r="I360" i="1"/>
  <c r="K360" i="1" s="1"/>
  <c r="I359" i="1"/>
  <c r="H359" i="1"/>
  <c r="G359" i="1"/>
  <c r="C358" i="1"/>
  <c r="I358" i="1" s="1"/>
  <c r="K358" i="1" s="1"/>
  <c r="K357" i="1"/>
  <c r="I357" i="1"/>
  <c r="K356" i="1"/>
  <c r="I356" i="1"/>
  <c r="E356" i="1"/>
  <c r="C356" i="1"/>
  <c r="K355" i="1"/>
  <c r="I355" i="1"/>
  <c r="K354" i="1"/>
  <c r="I354" i="1"/>
  <c r="G354" i="1"/>
  <c r="K353" i="1"/>
  <c r="I353" i="1"/>
  <c r="G353" i="1"/>
  <c r="K352" i="1"/>
  <c r="I352" i="1"/>
  <c r="I351" i="1"/>
  <c r="K351" i="1" s="1"/>
  <c r="I350" i="1"/>
  <c r="K350" i="1" s="1"/>
  <c r="C349" i="1"/>
  <c r="I349" i="1" s="1"/>
  <c r="K349" i="1" s="1"/>
  <c r="C348" i="1"/>
  <c r="I348" i="1" s="1"/>
  <c r="K348" i="1" s="1"/>
  <c r="K347" i="1"/>
  <c r="I347" i="1"/>
  <c r="K346" i="1"/>
  <c r="I346" i="1"/>
  <c r="I345" i="1"/>
  <c r="K345" i="1" s="1"/>
  <c r="G345" i="1"/>
  <c r="I344" i="1"/>
  <c r="K344" i="1" s="1"/>
  <c r="I343" i="1"/>
  <c r="K343" i="1" s="1"/>
  <c r="I342" i="1"/>
  <c r="H342" i="1"/>
  <c r="K341" i="1"/>
  <c r="I341" i="1"/>
  <c r="E341" i="1"/>
  <c r="I340" i="1"/>
  <c r="H340" i="1"/>
  <c r="G340" i="1"/>
  <c r="K339" i="1"/>
  <c r="I339" i="1"/>
  <c r="G339" i="1"/>
  <c r="I338" i="1"/>
  <c r="H338" i="1"/>
  <c r="G338" i="1"/>
  <c r="K337" i="1"/>
  <c r="I337" i="1"/>
  <c r="G337" i="1"/>
  <c r="H336" i="1"/>
  <c r="G336" i="1"/>
  <c r="F336" i="1"/>
  <c r="E336" i="1"/>
  <c r="I336" i="1" s="1"/>
  <c r="K336" i="1" s="1"/>
  <c r="D336" i="1"/>
  <c r="C336" i="1"/>
  <c r="I335" i="1"/>
  <c r="H335" i="1"/>
  <c r="K334" i="1"/>
  <c r="I334" i="1"/>
  <c r="G334" i="1"/>
  <c r="F334" i="1"/>
  <c r="G333" i="1"/>
  <c r="I333" i="1" s="1"/>
  <c r="K332" i="1"/>
  <c r="C332" i="1"/>
  <c r="I332" i="1" s="1"/>
  <c r="K331" i="1"/>
  <c r="I331" i="1"/>
  <c r="H330" i="1"/>
  <c r="G330" i="1"/>
  <c r="F330" i="1"/>
  <c r="E330" i="1"/>
  <c r="I330" i="1" s="1"/>
  <c r="K330" i="1" s="1"/>
  <c r="I329" i="1"/>
  <c r="G329" i="1"/>
  <c r="I328" i="1"/>
  <c r="K328" i="1" s="1"/>
  <c r="C328" i="1"/>
  <c r="I327" i="1"/>
  <c r="K327" i="1" s="1"/>
  <c r="C327" i="1"/>
  <c r="G326" i="1"/>
  <c r="F326" i="1"/>
  <c r="E326" i="1"/>
  <c r="D326" i="1"/>
  <c r="C326" i="1"/>
  <c r="I325" i="1"/>
  <c r="K325" i="1" s="1"/>
  <c r="C325" i="1"/>
  <c r="I324" i="1"/>
  <c r="K324" i="1" s="1"/>
  <c r="C324" i="1"/>
  <c r="H323" i="1"/>
  <c r="I323" i="1" s="1"/>
  <c r="K323" i="1" s="1"/>
  <c r="I322" i="1"/>
  <c r="K322" i="1" s="1"/>
  <c r="E321" i="1"/>
  <c r="D321" i="1"/>
  <c r="C321" i="1"/>
  <c r="I321" i="1" s="1"/>
  <c r="K321" i="1" s="1"/>
  <c r="H320" i="1"/>
  <c r="G320" i="1"/>
  <c r="I320" i="1" s="1"/>
  <c r="C319" i="1"/>
  <c r="I319" i="1" s="1"/>
  <c r="K319" i="1" s="1"/>
  <c r="C318" i="1"/>
  <c r="I318" i="1" s="1"/>
  <c r="K318" i="1" s="1"/>
  <c r="C317" i="1"/>
  <c r="I317" i="1" s="1"/>
  <c r="K317" i="1" s="1"/>
  <c r="E316" i="1"/>
  <c r="I316" i="1" s="1"/>
  <c r="K316" i="1" s="1"/>
  <c r="C315" i="1"/>
  <c r="I315" i="1" s="1"/>
  <c r="K315" i="1" s="1"/>
  <c r="C314" i="1"/>
  <c r="I314" i="1" s="1"/>
  <c r="K314" i="1" s="1"/>
  <c r="H313" i="1"/>
  <c r="I313" i="1" s="1"/>
  <c r="I312" i="1"/>
  <c r="K312" i="1" s="1"/>
  <c r="K311" i="1"/>
  <c r="G311" i="1"/>
  <c r="I311" i="1" s="1"/>
  <c r="K310" i="1"/>
  <c r="I310" i="1"/>
  <c r="I309" i="1"/>
  <c r="K309" i="1" s="1"/>
  <c r="H309" i="1"/>
  <c r="G309" i="1"/>
  <c r="C308" i="1"/>
  <c r="I308" i="1" s="1"/>
  <c r="K308" i="1" s="1"/>
  <c r="I307" i="1"/>
  <c r="G307" i="1"/>
  <c r="I306" i="1"/>
  <c r="K306" i="1" s="1"/>
  <c r="D306" i="1"/>
  <c r="H305" i="1"/>
  <c r="I305" i="1" s="1"/>
  <c r="E304" i="1"/>
  <c r="I304" i="1" s="1"/>
  <c r="K304" i="1" s="1"/>
  <c r="H303" i="1"/>
  <c r="I303" i="1" s="1"/>
  <c r="D302" i="1"/>
  <c r="I302" i="1" s="1"/>
  <c r="K302" i="1" s="1"/>
  <c r="D301" i="1"/>
  <c r="I301" i="1" s="1"/>
  <c r="K301" i="1" s="1"/>
  <c r="I300" i="1"/>
  <c r="G300" i="1"/>
  <c r="I299" i="1"/>
  <c r="H299" i="1"/>
  <c r="G298" i="1"/>
  <c r="I298" i="1" s="1"/>
  <c r="E297" i="1"/>
  <c r="I297" i="1" s="1"/>
  <c r="K297" i="1" s="1"/>
  <c r="G296" i="1"/>
  <c r="I296" i="1" s="1"/>
  <c r="F295" i="1"/>
  <c r="D295" i="1"/>
  <c r="I295" i="1" s="1"/>
  <c r="K295" i="1" s="1"/>
  <c r="C294" i="1"/>
  <c r="I294" i="1" s="1"/>
  <c r="K294" i="1" s="1"/>
  <c r="C293" i="1"/>
  <c r="I293" i="1" s="1"/>
  <c r="K293" i="1" s="1"/>
  <c r="I292" i="1"/>
  <c r="K292" i="1" s="1"/>
  <c r="G291" i="1"/>
  <c r="F291" i="1"/>
  <c r="E291" i="1"/>
  <c r="I290" i="1"/>
  <c r="K290" i="1" s="1"/>
  <c r="C289" i="1"/>
  <c r="I289" i="1" s="1"/>
  <c r="K289" i="1" s="1"/>
  <c r="H288" i="1"/>
  <c r="G288" i="1"/>
  <c r="C287" i="1"/>
  <c r="I287" i="1" s="1"/>
  <c r="K287" i="1" s="1"/>
  <c r="H286" i="1"/>
  <c r="G286" i="1"/>
  <c r="I286" i="1" s="1"/>
  <c r="G285" i="1"/>
  <c r="F285" i="1"/>
  <c r="C285" i="1"/>
  <c r="I285" i="1" s="1"/>
  <c r="K285" i="1" s="1"/>
  <c r="I284" i="1"/>
  <c r="K284" i="1" s="1"/>
  <c r="G283" i="1"/>
  <c r="I283" i="1" s="1"/>
  <c r="I282" i="1"/>
  <c r="G281" i="1"/>
  <c r="F281" i="1"/>
  <c r="I281" i="1" s="1"/>
  <c r="C280" i="1"/>
  <c r="I280" i="1" s="1"/>
  <c r="K280" i="1" s="1"/>
  <c r="C279" i="1"/>
  <c r="I279" i="1" s="1"/>
  <c r="K279" i="1" s="1"/>
  <c r="C278" i="1"/>
  <c r="I278" i="1" s="1"/>
  <c r="K278" i="1" s="1"/>
  <c r="H277" i="1"/>
  <c r="G277" i="1"/>
  <c r="D277" i="1"/>
  <c r="C277" i="1"/>
  <c r="I277" i="1" s="1"/>
  <c r="K277" i="1" s="1"/>
  <c r="G276" i="1"/>
  <c r="I276" i="1" s="1"/>
  <c r="C275" i="1"/>
  <c r="I275" i="1" s="1"/>
  <c r="K275" i="1" s="1"/>
  <c r="C274" i="1"/>
  <c r="I274" i="1" s="1"/>
  <c r="K274" i="1" s="1"/>
  <c r="K273" i="1"/>
  <c r="I273" i="1"/>
  <c r="I272" i="1"/>
  <c r="K272" i="1" s="1"/>
  <c r="D272" i="1"/>
  <c r="I271" i="1"/>
  <c r="K271" i="1" s="1"/>
  <c r="C270" i="1"/>
  <c r="I270" i="1" s="1"/>
  <c r="K270" i="1" s="1"/>
  <c r="C269" i="1"/>
  <c r="I269" i="1" s="1"/>
  <c r="K269" i="1" s="1"/>
  <c r="H268" i="1"/>
  <c r="I268" i="1" s="1"/>
  <c r="C267" i="1"/>
  <c r="I267" i="1" s="1"/>
  <c r="K267" i="1" s="1"/>
  <c r="G266" i="1"/>
  <c r="F266" i="1"/>
  <c r="E266" i="1"/>
  <c r="D266" i="1"/>
  <c r="I266" i="1" s="1"/>
  <c r="K266" i="1" s="1"/>
  <c r="C265" i="1"/>
  <c r="I265" i="1" s="1"/>
  <c r="K265" i="1" s="1"/>
  <c r="C264" i="1"/>
  <c r="I264" i="1" s="1"/>
  <c r="K264" i="1" s="1"/>
  <c r="D263" i="1"/>
  <c r="I263" i="1" s="1"/>
  <c r="K263" i="1" s="1"/>
  <c r="H262" i="1"/>
  <c r="G262" i="1"/>
  <c r="I262" i="1" s="1"/>
  <c r="K262" i="1" s="1"/>
  <c r="I261" i="1"/>
  <c r="K261" i="1" s="1"/>
  <c r="E260" i="1"/>
  <c r="I260" i="1" s="1"/>
  <c r="K260" i="1" s="1"/>
  <c r="H259" i="1"/>
  <c r="G259" i="1"/>
  <c r="F259" i="1"/>
  <c r="E259" i="1"/>
  <c r="D259" i="1"/>
  <c r="C259" i="1"/>
  <c r="I259" i="1" s="1"/>
  <c r="K259" i="1" s="1"/>
  <c r="I258" i="1"/>
  <c r="K258" i="1" s="1"/>
  <c r="K257" i="1"/>
  <c r="I257" i="1"/>
  <c r="I256" i="1"/>
  <c r="K256" i="1" s="1"/>
  <c r="H256" i="1"/>
  <c r="I255" i="1"/>
  <c r="K255" i="1" s="1"/>
  <c r="C254" i="1"/>
  <c r="I254" i="1" s="1"/>
  <c r="K254" i="1" s="1"/>
  <c r="C253" i="1"/>
  <c r="I253" i="1" s="1"/>
  <c r="K253" i="1" s="1"/>
  <c r="G252" i="1"/>
  <c r="I252" i="1" s="1"/>
  <c r="G251" i="1"/>
  <c r="F251" i="1"/>
  <c r="I251" i="1" s="1"/>
  <c r="K251" i="1" s="1"/>
  <c r="F250" i="1"/>
  <c r="I250" i="1" s="1"/>
  <c r="K250" i="1" s="1"/>
  <c r="E250" i="1"/>
  <c r="I249" i="1"/>
  <c r="K249" i="1" s="1"/>
  <c r="C249" i="1"/>
  <c r="I248" i="1"/>
  <c r="K248" i="1" s="1"/>
  <c r="C248" i="1"/>
  <c r="I247" i="1"/>
  <c r="K247" i="1" s="1"/>
  <c r="E247" i="1"/>
  <c r="G246" i="1"/>
  <c r="I246" i="1" s="1"/>
  <c r="G245" i="1"/>
  <c r="I245" i="1" s="1"/>
  <c r="G244" i="1"/>
  <c r="F244" i="1"/>
  <c r="I244" i="1" s="1"/>
  <c r="K244" i="1" s="1"/>
  <c r="F243" i="1"/>
  <c r="I243" i="1" s="1"/>
  <c r="K243" i="1" s="1"/>
  <c r="G242" i="1"/>
  <c r="I242" i="1" s="1"/>
  <c r="K242" i="1" s="1"/>
  <c r="F242" i="1"/>
  <c r="E242" i="1"/>
  <c r="C241" i="1"/>
  <c r="I241" i="1" s="1"/>
  <c r="K241" i="1" s="1"/>
  <c r="F240" i="1"/>
  <c r="E240" i="1"/>
  <c r="D240" i="1"/>
  <c r="I240" i="1" s="1"/>
  <c r="K240" i="1" s="1"/>
  <c r="F239" i="1"/>
  <c r="I239" i="1" s="1"/>
  <c r="K239" i="1" s="1"/>
  <c r="G238" i="1"/>
  <c r="F238" i="1"/>
  <c r="I238" i="1" s="1"/>
  <c r="K238" i="1" s="1"/>
  <c r="H237" i="1"/>
  <c r="G237" i="1"/>
  <c r="I237" i="1" s="1"/>
  <c r="F236" i="1"/>
  <c r="I236" i="1" s="1"/>
  <c r="F235" i="1"/>
  <c r="E235" i="1"/>
  <c r="I235" i="1" s="1"/>
  <c r="K235" i="1" s="1"/>
  <c r="I234" i="1"/>
  <c r="K234" i="1" s="1"/>
  <c r="H234" i="1"/>
  <c r="D234" i="1"/>
  <c r="K233" i="1"/>
  <c r="I233" i="1"/>
  <c r="D233" i="1"/>
  <c r="K232" i="1"/>
  <c r="I232" i="1"/>
  <c r="C232" i="1"/>
  <c r="K231" i="1"/>
  <c r="I231" i="1"/>
  <c r="I230" i="1"/>
  <c r="K230" i="1" s="1"/>
  <c r="F229" i="1"/>
  <c r="I229" i="1" s="1"/>
  <c r="K229" i="1" s="1"/>
  <c r="G228" i="1"/>
  <c r="I228" i="1" s="1"/>
  <c r="K228" i="1" s="1"/>
  <c r="K227" i="1"/>
  <c r="I227" i="1"/>
  <c r="K226" i="1"/>
  <c r="I226" i="1"/>
  <c r="I225" i="1"/>
  <c r="G225" i="1"/>
  <c r="I224" i="1"/>
  <c r="K224" i="1" s="1"/>
  <c r="H224" i="1"/>
  <c r="G224" i="1"/>
  <c r="K223" i="1"/>
  <c r="I223" i="1"/>
  <c r="E223" i="1"/>
  <c r="K222" i="1"/>
  <c r="I222" i="1"/>
  <c r="I221" i="1"/>
  <c r="K221" i="1" s="1"/>
  <c r="F221" i="1"/>
  <c r="E221" i="1"/>
  <c r="K220" i="1"/>
  <c r="I220" i="1"/>
  <c r="E220" i="1"/>
  <c r="K219" i="1"/>
  <c r="I219" i="1"/>
  <c r="F219" i="1"/>
  <c r="I218" i="1"/>
  <c r="H218" i="1"/>
  <c r="I217" i="1"/>
  <c r="K217" i="1" s="1"/>
  <c r="D217" i="1"/>
  <c r="I216" i="1"/>
  <c r="K216" i="1" s="1"/>
  <c r="C216" i="1"/>
  <c r="I215" i="1"/>
  <c r="K215" i="1" s="1"/>
  <c r="C214" i="1"/>
  <c r="I214" i="1" s="1"/>
  <c r="K214" i="1" s="1"/>
  <c r="F213" i="1"/>
  <c r="E213" i="1"/>
  <c r="D213" i="1"/>
  <c r="I213" i="1" s="1"/>
  <c r="K213" i="1" s="1"/>
  <c r="I212" i="1"/>
  <c r="H212" i="1"/>
  <c r="G212" i="1"/>
  <c r="I211" i="1"/>
  <c r="G211" i="1"/>
  <c r="I210" i="1"/>
  <c r="K210" i="1" s="1"/>
  <c r="D210" i="1"/>
  <c r="I209" i="1"/>
  <c r="K209" i="1" s="1"/>
  <c r="C209" i="1"/>
  <c r="I208" i="1"/>
  <c r="K208" i="1" s="1"/>
  <c r="C208" i="1"/>
  <c r="G207" i="1"/>
  <c r="I207" i="1" s="1"/>
  <c r="I206" i="1"/>
  <c r="G206" i="1"/>
  <c r="I205" i="1"/>
  <c r="H205" i="1"/>
  <c r="K204" i="1"/>
  <c r="I204" i="1"/>
  <c r="C204" i="1"/>
  <c r="K203" i="1"/>
  <c r="I203" i="1"/>
  <c r="I202" i="1"/>
  <c r="K202" i="1" s="1"/>
  <c r="C202" i="1"/>
  <c r="G201" i="1"/>
  <c r="I201" i="1" s="1"/>
  <c r="I200" i="1"/>
  <c r="G200" i="1"/>
  <c r="K199" i="1"/>
  <c r="I199" i="1"/>
  <c r="D199" i="1"/>
  <c r="K198" i="1"/>
  <c r="I198" i="1"/>
  <c r="C198" i="1"/>
  <c r="K197" i="1"/>
  <c r="I197" i="1"/>
  <c r="C197" i="1"/>
  <c r="K196" i="1"/>
  <c r="I196" i="1"/>
  <c r="C196" i="1"/>
  <c r="K195" i="1"/>
  <c r="I195" i="1"/>
  <c r="C195" i="1"/>
  <c r="I194" i="1"/>
  <c r="H194" i="1"/>
  <c r="I193" i="1"/>
  <c r="G193" i="1"/>
  <c r="H192" i="1"/>
  <c r="I192" i="1" s="1"/>
  <c r="I191" i="1"/>
  <c r="F191" i="1"/>
  <c r="K190" i="1"/>
  <c r="I190" i="1"/>
  <c r="D190" i="1"/>
  <c r="I189" i="1"/>
  <c r="G189" i="1"/>
  <c r="K188" i="1"/>
  <c r="I188" i="1"/>
  <c r="D188" i="1"/>
  <c r="K187" i="1"/>
  <c r="I187" i="1"/>
  <c r="F187" i="1"/>
  <c r="E187" i="1"/>
  <c r="I186" i="1"/>
  <c r="G186" i="1"/>
  <c r="I185" i="1"/>
  <c r="G185" i="1"/>
  <c r="G184" i="1"/>
  <c r="F184" i="1"/>
  <c r="E184" i="1"/>
  <c r="D184" i="1"/>
  <c r="I184" i="1" s="1"/>
  <c r="K184" i="1" s="1"/>
  <c r="C183" i="1"/>
  <c r="I183" i="1" s="1"/>
  <c r="K183" i="1" s="1"/>
  <c r="I182" i="1"/>
  <c r="G182" i="1"/>
  <c r="K181" i="1"/>
  <c r="I181" i="1"/>
  <c r="C181" i="1"/>
  <c r="K180" i="1"/>
  <c r="I180" i="1"/>
  <c r="C180" i="1"/>
  <c r="K179" i="1"/>
  <c r="I179" i="1"/>
  <c r="G178" i="1"/>
  <c r="F178" i="1"/>
  <c r="E178" i="1"/>
  <c r="D178" i="1"/>
  <c r="I178" i="1" s="1"/>
  <c r="K178" i="1" s="1"/>
  <c r="I177" i="1"/>
  <c r="K177" i="1" s="1"/>
  <c r="D177" i="1"/>
  <c r="I176" i="1"/>
  <c r="K176" i="1" s="1"/>
  <c r="I175" i="1"/>
  <c r="H175" i="1"/>
  <c r="K174" i="1"/>
  <c r="I174" i="1"/>
  <c r="F174" i="1"/>
  <c r="K173" i="1"/>
  <c r="I173" i="1"/>
  <c r="I172" i="1"/>
  <c r="G172" i="1"/>
  <c r="I171" i="1"/>
  <c r="K171" i="1" s="1"/>
  <c r="F171" i="1"/>
  <c r="E171" i="1"/>
  <c r="G170" i="1"/>
  <c r="F170" i="1"/>
  <c r="E170" i="1"/>
  <c r="I170" i="1" s="1"/>
  <c r="K170" i="1" s="1"/>
  <c r="K169" i="1"/>
  <c r="I169" i="1"/>
  <c r="I168" i="1"/>
  <c r="H168" i="1"/>
  <c r="G168" i="1"/>
  <c r="I167" i="1"/>
  <c r="H167" i="1"/>
  <c r="G167" i="1"/>
  <c r="C166" i="1"/>
  <c r="I166" i="1" s="1"/>
  <c r="K166" i="1" s="1"/>
  <c r="I165" i="1"/>
  <c r="H165" i="1"/>
  <c r="K164" i="1"/>
  <c r="I164" i="1"/>
  <c r="I163" i="1"/>
  <c r="K163" i="1" s="1"/>
  <c r="G163" i="1"/>
  <c r="F163" i="1"/>
  <c r="K162" i="1"/>
  <c r="I162" i="1"/>
  <c r="G162" i="1"/>
  <c r="F162" i="1"/>
  <c r="C161" i="1"/>
  <c r="I161" i="1" s="1"/>
  <c r="K161" i="1" s="1"/>
  <c r="E160" i="1"/>
  <c r="D160" i="1"/>
  <c r="I160" i="1" s="1"/>
  <c r="K160" i="1" s="1"/>
  <c r="C159" i="1"/>
  <c r="I159" i="1" s="1"/>
  <c r="K159" i="1" s="1"/>
  <c r="H158" i="1"/>
  <c r="I158" i="1" s="1"/>
  <c r="K158" i="1" s="1"/>
  <c r="I157" i="1"/>
  <c r="K157" i="1" s="1"/>
  <c r="C156" i="1"/>
  <c r="I156" i="1" s="1"/>
  <c r="K156" i="1" s="1"/>
  <c r="H155" i="1"/>
  <c r="I155" i="1" s="1"/>
  <c r="K155" i="1" s="1"/>
  <c r="K154" i="1"/>
  <c r="I154" i="1"/>
  <c r="K153" i="1"/>
  <c r="I153" i="1"/>
  <c r="I152" i="1"/>
  <c r="K152" i="1" s="1"/>
  <c r="C152" i="1"/>
  <c r="I151" i="1"/>
  <c r="K151" i="1" s="1"/>
  <c r="H151" i="1"/>
  <c r="I150" i="1"/>
  <c r="K150" i="1" s="1"/>
  <c r="E149" i="1"/>
  <c r="D149" i="1"/>
  <c r="C149" i="1"/>
  <c r="I149" i="1" s="1"/>
  <c r="K149" i="1" s="1"/>
  <c r="I148" i="1"/>
  <c r="H148" i="1"/>
  <c r="G148" i="1"/>
  <c r="K147" i="1"/>
  <c r="I147" i="1"/>
  <c r="E147" i="1"/>
  <c r="D147" i="1"/>
  <c r="E146" i="1"/>
  <c r="D146" i="1"/>
  <c r="I146" i="1" s="1"/>
  <c r="K146" i="1" s="1"/>
  <c r="G145" i="1"/>
  <c r="E145" i="1"/>
  <c r="D145" i="1"/>
  <c r="I145" i="1" s="1"/>
  <c r="K145" i="1" s="1"/>
  <c r="I144" i="1"/>
  <c r="H144" i="1"/>
  <c r="G144" i="1"/>
  <c r="I143" i="1"/>
  <c r="G143" i="1"/>
  <c r="F142" i="1"/>
  <c r="I142" i="1" s="1"/>
  <c r="K142" i="1" s="1"/>
  <c r="E142" i="1"/>
  <c r="D142" i="1"/>
  <c r="G141" i="1"/>
  <c r="F141" i="1"/>
  <c r="C141" i="1"/>
  <c r="I140" i="1"/>
  <c r="K140" i="1" s="1"/>
  <c r="F140" i="1"/>
  <c r="C139" i="1"/>
  <c r="I139" i="1" s="1"/>
  <c r="K139" i="1" s="1"/>
  <c r="I138" i="1"/>
  <c r="K138" i="1" s="1"/>
  <c r="I137" i="1"/>
  <c r="H137" i="1"/>
  <c r="G137" i="1"/>
  <c r="K136" i="1"/>
  <c r="I136" i="1"/>
  <c r="D136" i="1"/>
  <c r="K135" i="1"/>
  <c r="I135" i="1"/>
  <c r="I134" i="1"/>
  <c r="K134" i="1" s="1"/>
  <c r="F134" i="1"/>
  <c r="E134" i="1"/>
  <c r="H133" i="1"/>
  <c r="G133" i="1"/>
  <c r="F133" i="1"/>
  <c r="D133" i="1"/>
  <c r="I133" i="1" s="1"/>
  <c r="K133" i="1" s="1"/>
  <c r="I132" i="1"/>
  <c r="K132" i="1" s="1"/>
  <c r="C132" i="1"/>
  <c r="H131" i="1"/>
  <c r="I131" i="1" s="1"/>
  <c r="I130" i="1"/>
  <c r="K130" i="1" s="1"/>
  <c r="H129" i="1"/>
  <c r="G129" i="1"/>
  <c r="F129" i="1"/>
  <c r="I129" i="1" s="1"/>
  <c r="K129" i="1" s="1"/>
  <c r="I128" i="1"/>
  <c r="K128" i="1" s="1"/>
  <c r="I127" i="1"/>
  <c r="K127" i="1" s="1"/>
  <c r="K126" i="1"/>
  <c r="I126" i="1"/>
  <c r="K125" i="1"/>
  <c r="I125" i="1"/>
  <c r="G125" i="1"/>
  <c r="E125" i="1"/>
  <c r="K124" i="1"/>
  <c r="I124" i="1"/>
  <c r="K123" i="1"/>
  <c r="I123" i="1"/>
  <c r="E123" i="1"/>
  <c r="D123" i="1"/>
  <c r="K122" i="1"/>
  <c r="I122" i="1"/>
  <c r="I121" i="1"/>
  <c r="G121" i="1"/>
  <c r="I120" i="1"/>
  <c r="K120" i="1" s="1"/>
  <c r="C120" i="1"/>
  <c r="I119" i="1"/>
  <c r="K119" i="1" s="1"/>
  <c r="C118" i="1"/>
  <c r="I118" i="1" s="1"/>
  <c r="K118" i="1" s="1"/>
  <c r="D117" i="1"/>
  <c r="I117" i="1" s="1"/>
  <c r="K117" i="1" s="1"/>
  <c r="H116" i="1"/>
  <c r="I116" i="1" s="1"/>
  <c r="C115" i="1"/>
  <c r="I115" i="1" s="1"/>
  <c r="K115" i="1" s="1"/>
  <c r="E114" i="1"/>
  <c r="I114" i="1" s="1"/>
  <c r="K114" i="1" s="1"/>
  <c r="C113" i="1"/>
  <c r="I113" i="1" s="1"/>
  <c r="K113" i="1" s="1"/>
  <c r="D112" i="1"/>
  <c r="C112" i="1"/>
  <c r="I112" i="1" s="1"/>
  <c r="K112" i="1" s="1"/>
  <c r="C111" i="1"/>
  <c r="I111" i="1" s="1"/>
  <c r="K111" i="1" s="1"/>
  <c r="H110" i="1"/>
  <c r="I110" i="1" s="1"/>
  <c r="C109" i="1"/>
  <c r="I109" i="1" s="1"/>
  <c r="K109" i="1" s="1"/>
  <c r="C108" i="1"/>
  <c r="I108" i="1" s="1"/>
  <c r="K108" i="1" s="1"/>
  <c r="F107" i="1"/>
  <c r="E107" i="1"/>
  <c r="I107" i="1" s="1"/>
  <c r="K107" i="1" s="1"/>
  <c r="I106" i="1"/>
  <c r="K106" i="1" s="1"/>
  <c r="G105" i="1"/>
  <c r="I105" i="1" s="1"/>
  <c r="K105" i="1" s="1"/>
  <c r="I104" i="1"/>
  <c r="H104" i="1"/>
  <c r="K103" i="1"/>
  <c r="I103" i="1"/>
  <c r="G103" i="1"/>
  <c r="K102" i="1"/>
  <c r="I102" i="1"/>
  <c r="I101" i="1"/>
  <c r="K101" i="1" s="1"/>
  <c r="E101" i="1"/>
  <c r="D101" i="1"/>
  <c r="I100" i="1"/>
  <c r="G100" i="1"/>
  <c r="I99" i="1"/>
  <c r="K99" i="1" s="1"/>
  <c r="G99" i="1"/>
  <c r="F99" i="1"/>
  <c r="E99" i="1"/>
  <c r="G98" i="1"/>
  <c r="I98" i="1" s="1"/>
  <c r="K98" i="1" s="1"/>
  <c r="G97" i="1"/>
  <c r="I97" i="1" s="1"/>
  <c r="K97" i="1" s="1"/>
  <c r="K96" i="1"/>
  <c r="I96" i="1"/>
  <c r="K95" i="1"/>
  <c r="I95" i="1"/>
  <c r="I94" i="1"/>
  <c r="K94" i="1" s="1"/>
  <c r="I93" i="1"/>
  <c r="K93" i="1" s="1"/>
  <c r="E92" i="1"/>
  <c r="I92" i="1" s="1"/>
  <c r="K92" i="1" s="1"/>
  <c r="K91" i="1"/>
  <c r="I91" i="1"/>
  <c r="H90" i="1"/>
  <c r="G90" i="1"/>
  <c r="F90" i="1"/>
  <c r="I90" i="1" s="1"/>
  <c r="K90" i="1" s="1"/>
  <c r="G89" i="1"/>
  <c r="I89" i="1" s="1"/>
  <c r="K89" i="1" s="1"/>
  <c r="E89" i="1"/>
  <c r="I88" i="1"/>
  <c r="K88" i="1" s="1"/>
  <c r="C87" i="1"/>
  <c r="I87" i="1" s="1"/>
  <c r="K87" i="1" s="1"/>
  <c r="I86" i="1"/>
  <c r="K86" i="1" s="1"/>
  <c r="G85" i="1"/>
  <c r="I85" i="1" s="1"/>
  <c r="K85" i="1" s="1"/>
  <c r="K84" i="1"/>
  <c r="I84" i="1"/>
  <c r="K83" i="1"/>
  <c r="I83" i="1"/>
  <c r="C83" i="1"/>
  <c r="K82" i="1"/>
  <c r="I82" i="1"/>
  <c r="I81" i="1"/>
  <c r="K81" i="1" s="1"/>
  <c r="I80" i="1"/>
  <c r="K80" i="1" s="1"/>
  <c r="K79" i="1"/>
  <c r="I79" i="1"/>
  <c r="F78" i="1"/>
  <c r="D78" i="1"/>
  <c r="I78" i="1" s="1"/>
  <c r="K78" i="1" s="1"/>
  <c r="C77" i="1"/>
  <c r="I77" i="1" s="1"/>
  <c r="K77" i="1" s="1"/>
  <c r="K76" i="1"/>
  <c r="I76" i="1"/>
  <c r="I75" i="1"/>
  <c r="E75" i="1"/>
  <c r="I74" i="1"/>
  <c r="K74" i="1" s="1"/>
  <c r="E74" i="1"/>
  <c r="I73" i="1"/>
  <c r="K73" i="1" s="1"/>
  <c r="I72" i="1"/>
  <c r="K72" i="1" s="1"/>
  <c r="K71" i="1"/>
  <c r="I71" i="1"/>
  <c r="H70" i="1"/>
  <c r="G70" i="1"/>
  <c r="I70" i="1" s="1"/>
  <c r="K70" i="1" s="1"/>
  <c r="I69" i="1"/>
  <c r="H69" i="1"/>
  <c r="K68" i="1"/>
  <c r="I68" i="1"/>
  <c r="G68" i="1"/>
  <c r="K67" i="1"/>
  <c r="I67" i="1"/>
  <c r="I66" i="1"/>
  <c r="K66" i="1" s="1"/>
  <c r="H65" i="1"/>
  <c r="G65" i="1"/>
  <c r="I65" i="1" s="1"/>
  <c r="K65" i="1" s="1"/>
  <c r="I64" i="1"/>
  <c r="K64" i="1" s="1"/>
  <c r="H63" i="1"/>
  <c r="I63" i="1" s="1"/>
  <c r="K63" i="1" s="1"/>
  <c r="I62" i="1"/>
  <c r="K62" i="1" s="1"/>
  <c r="K61" i="1"/>
  <c r="I61" i="1"/>
  <c r="K60" i="1"/>
  <c r="I60" i="1"/>
  <c r="I59" i="1"/>
  <c r="K59" i="1" s="1"/>
  <c r="G58" i="1"/>
  <c r="I58" i="1" s="1"/>
  <c r="K58" i="1" s="1"/>
  <c r="I57" i="1"/>
  <c r="K57" i="1" s="1"/>
  <c r="K56" i="1"/>
  <c r="I56" i="1"/>
  <c r="I55" i="1"/>
  <c r="G55" i="1"/>
  <c r="I54" i="1"/>
  <c r="K54" i="1" s="1"/>
  <c r="G54" i="1"/>
  <c r="I53" i="1"/>
  <c r="K53" i="1" s="1"/>
  <c r="H53" i="1"/>
  <c r="I52" i="1"/>
  <c r="K52" i="1" s="1"/>
  <c r="G51" i="1"/>
  <c r="I51" i="1" s="1"/>
  <c r="F50" i="1"/>
  <c r="I50" i="1" s="1"/>
  <c r="K50" i="1" s="1"/>
  <c r="D49" i="1"/>
  <c r="I49" i="1" s="1"/>
  <c r="K49" i="1" s="1"/>
  <c r="I48" i="1"/>
  <c r="D48" i="1"/>
  <c r="I47" i="1"/>
  <c r="G47" i="1"/>
  <c r="E47" i="1"/>
  <c r="G46" i="1"/>
  <c r="E46" i="1"/>
  <c r="D46" i="1"/>
  <c r="I46" i="1" s="1"/>
  <c r="K46" i="1" s="1"/>
  <c r="H45" i="1"/>
  <c r="G45" i="1"/>
  <c r="I45" i="1" s="1"/>
  <c r="K45" i="1" s="1"/>
  <c r="F45" i="1"/>
  <c r="I44" i="1"/>
  <c r="G44" i="1"/>
  <c r="I43" i="1"/>
  <c r="K43" i="1" s="1"/>
  <c r="I42" i="1"/>
  <c r="K42" i="1" s="1"/>
  <c r="C41" i="1"/>
  <c r="I41" i="1" s="1"/>
  <c r="K41" i="1" s="1"/>
  <c r="G40" i="1"/>
  <c r="I40" i="1" s="1"/>
  <c r="K40" i="1" s="1"/>
  <c r="K39" i="1"/>
  <c r="I39" i="1"/>
  <c r="K38" i="1"/>
  <c r="I38" i="1"/>
  <c r="I37" i="1"/>
  <c r="K37" i="1" s="1"/>
  <c r="H36" i="1"/>
  <c r="G36" i="1"/>
  <c r="I36" i="1" s="1"/>
  <c r="K36" i="1" s="1"/>
  <c r="I35" i="1"/>
  <c r="K35" i="1" s="1"/>
  <c r="H34" i="1"/>
  <c r="G34" i="1"/>
  <c r="I34" i="1" s="1"/>
  <c r="K34" i="1" s="1"/>
  <c r="I33" i="1"/>
  <c r="K33" i="1" s="1"/>
  <c r="C33" i="1"/>
  <c r="I32" i="1"/>
  <c r="K32" i="1" s="1"/>
  <c r="G31" i="1"/>
  <c r="I31" i="1" s="1"/>
  <c r="E30" i="1"/>
  <c r="D30" i="1"/>
  <c r="C30" i="1"/>
  <c r="I30" i="1" s="1"/>
  <c r="K30" i="1" s="1"/>
  <c r="G29" i="1"/>
  <c r="I29" i="1" s="1"/>
  <c r="K29" i="1" s="1"/>
  <c r="I28" i="1"/>
  <c r="K28" i="1" s="1"/>
  <c r="F27" i="1"/>
  <c r="E27" i="1"/>
  <c r="C27" i="1"/>
  <c r="I27" i="1" s="1"/>
  <c r="K27" i="1" s="1"/>
  <c r="I26" i="1"/>
  <c r="K26" i="1" s="1"/>
  <c r="E25" i="1"/>
  <c r="I25" i="1" s="1"/>
  <c r="K25" i="1" s="1"/>
  <c r="D25" i="1"/>
  <c r="I24" i="1"/>
  <c r="K24" i="1" s="1"/>
  <c r="G23" i="1"/>
  <c r="I23" i="1" s="1"/>
  <c r="H22" i="1"/>
  <c r="I22" i="1" s="1"/>
  <c r="H21" i="1"/>
  <c r="I21" i="1" s="1"/>
  <c r="K21" i="1" s="1"/>
  <c r="K20" i="1"/>
  <c r="I20" i="1"/>
  <c r="I19" i="1"/>
  <c r="K19" i="1" s="1"/>
  <c r="H19" i="1"/>
  <c r="H18" i="1"/>
  <c r="G18" i="1"/>
  <c r="F18" i="1"/>
  <c r="E18" i="1"/>
  <c r="I18" i="1" s="1"/>
  <c r="K18" i="1" s="1"/>
  <c r="D18" i="1"/>
  <c r="C18" i="1"/>
  <c r="C17" i="1"/>
  <c r="G16" i="1"/>
  <c r="F16" i="1"/>
  <c r="H15" i="1"/>
  <c r="I15" i="1" s="1"/>
  <c r="H14" i="1"/>
  <c r="G14" i="1"/>
  <c r="I14" i="1" s="1"/>
  <c r="I13" i="1"/>
  <c r="H13" i="1"/>
  <c r="H12" i="1"/>
  <c r="G12" i="1"/>
  <c r="H11" i="1"/>
  <c r="G11" i="1"/>
  <c r="E11" i="1"/>
  <c r="D11" i="1"/>
  <c r="I11" i="1" s="1"/>
  <c r="K11" i="1" s="1"/>
  <c r="I10" i="1"/>
  <c r="G10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G9" i="1"/>
  <c r="I9" i="1" s="1"/>
  <c r="A9" i="1"/>
  <c r="G8" i="1"/>
  <c r="F8" i="1"/>
  <c r="F422" i="1" s="1"/>
  <c r="E8" i="1"/>
  <c r="D8" i="1"/>
  <c r="D422" i="1" s="1"/>
  <c r="G422" i="1" l="1"/>
  <c r="I16" i="1"/>
  <c r="K16" i="1" s="1"/>
  <c r="C422" i="1"/>
  <c r="I17" i="1"/>
  <c r="K17" i="1" s="1"/>
  <c r="I8" i="1"/>
  <c r="E422" i="1"/>
  <c r="I12" i="1"/>
  <c r="H422" i="1"/>
  <c r="I141" i="1"/>
  <c r="K141" i="1" s="1"/>
  <c r="I326" i="1"/>
  <c r="K326" i="1" s="1"/>
  <c r="I368" i="1"/>
  <c r="K368" i="1" s="1"/>
  <c r="I397" i="1"/>
  <c r="K397" i="1" s="1"/>
  <c r="I288" i="1"/>
  <c r="I291" i="1"/>
  <c r="K291" i="1" s="1"/>
  <c r="I384" i="1"/>
  <c r="K384" i="1" s="1"/>
  <c r="I422" i="1" l="1"/>
  <c r="K422" i="1" s="1"/>
  <c r="K8" i="1"/>
</calcChain>
</file>

<file path=xl/sharedStrings.xml><?xml version="1.0" encoding="utf-8"?>
<sst xmlns="http://schemas.openxmlformats.org/spreadsheetml/2006/main" count="450" uniqueCount="446">
  <si>
    <t xml:space="preserve">SERVICIO NACIONAL DE SALUD </t>
  </si>
  <si>
    <t xml:space="preserve">DIRECCION DE FISCALIZACION Y CONTROL </t>
  </si>
  <si>
    <t>CUENTAS POR PAGAR PROVEEDORES 2024</t>
  </si>
  <si>
    <r>
      <rPr>
        <b/>
        <sz val="11"/>
        <color theme="1"/>
        <rFont val="Calibri"/>
        <charset val="134"/>
      </rPr>
      <t>ESTABLECIMIENTO:_</t>
    </r>
    <r>
      <rPr>
        <sz val="11"/>
        <color theme="1"/>
        <rFont val="Calibri"/>
        <charset val="134"/>
      </rPr>
      <t>HOSPITAL DR. FRANCISCO E. MOSCOSO PUELLO____</t>
    </r>
  </si>
  <si>
    <t>SRS:________</t>
  </si>
  <si>
    <t>MES REPORTADO: JUNIO 2024_</t>
  </si>
  <si>
    <t>No.</t>
  </si>
  <si>
    <t>Nombre del Proveedor</t>
  </si>
  <si>
    <t>Monto Años Anteriores</t>
  </si>
  <si>
    <t>Valor Año 2020</t>
  </si>
  <si>
    <t>Valor Año 2021</t>
  </si>
  <si>
    <t>Valor Año 2022</t>
  </si>
  <si>
    <t>Valor Año 2023</t>
  </si>
  <si>
    <t>Valor Año 2024</t>
  </si>
  <si>
    <t>Total</t>
  </si>
  <si>
    <t>Estado de Cuentas S/ Proveed.</t>
  </si>
  <si>
    <t>Diferenc.</t>
  </si>
  <si>
    <t>A Y S IMPORTADORA MEDICAS, S.A</t>
  </si>
  <si>
    <t>A B C DISTRIBUIDORA FARMACEUTICA, SRL</t>
  </si>
  <si>
    <t>ACTUALIDADES HOME CENTER</t>
  </si>
  <si>
    <t>AIDSA</t>
  </si>
  <si>
    <t>ALTAGRACIA SANTANA PHARMA, SRL</t>
  </si>
  <si>
    <t>AMERICAN BUSINESS MACHINE, SRL</t>
  </si>
  <si>
    <t>AGUA PLANETA AZUL, S. A.</t>
  </si>
  <si>
    <t>ALL IN ONE SUPLLY</t>
  </si>
  <si>
    <t>ANAMILAB MEDICAL E.I.R.L.</t>
  </si>
  <si>
    <t>APRIDE SRL</t>
  </si>
  <si>
    <t>AIR LIQUIDE DOMINICANA, S.A</t>
  </si>
  <si>
    <t>ALCALDIA DISTRITO NACIONAL</t>
  </si>
  <si>
    <t>ALMACENES RANCHERA, SRL</t>
  </si>
  <si>
    <t>ALTICE DOMINICANA</t>
  </si>
  <si>
    <t>ALMED COMERCIAL SRL</t>
  </si>
  <si>
    <t>ALFONSO DENTAL, SRL</t>
  </si>
  <si>
    <t>ALWAYS DIESEL, EIRL</t>
  </si>
  <si>
    <t>ARALUZ SERVICE, SRL</t>
  </si>
  <si>
    <t>ANGEL FERNELIZ RAMIREZ OVIEDO</t>
  </si>
  <si>
    <t>ANLA FARMACEUTICA SRL</t>
  </si>
  <si>
    <t>AQUAMAR</t>
  </si>
  <si>
    <t>ASCENSORTECH, SRL</t>
  </si>
  <si>
    <t xml:space="preserve">A S B INTERNACIONAL </t>
  </si>
  <si>
    <t>A &amp; M COMMERCE MEDIA, SRL</t>
  </si>
  <si>
    <t>ARGOS FARMACEUTICA, SRL</t>
  </si>
  <si>
    <t>ATLANTA PHARMACEUTICA C.POR A</t>
  </si>
  <si>
    <t>2T IMPORTACIONES, SRL</t>
  </si>
  <si>
    <t>BARTECH</t>
  </si>
  <si>
    <t>BARUC PHARMA, SRL</t>
  </si>
  <si>
    <t>BENELLIMULTI-SERVICE POINT S.R.L.</t>
  </si>
  <si>
    <t>BERMUDEZ &amp; VARGAS ARQUITECTOS, INGENIERO</t>
  </si>
  <si>
    <t>BET, S.R.L. PRODUCTOS QUIMICOS</t>
  </si>
  <si>
    <t>BICLEY TECHNOLOGY, SRL</t>
  </si>
  <si>
    <t>BIOSINTESIS</t>
  </si>
  <si>
    <t>BIO FARMACO PEDARJO SRL</t>
  </si>
  <si>
    <t>BIO MEDICA MG, S.A.</t>
  </si>
  <si>
    <t>BIO - NOVA</t>
  </si>
  <si>
    <t>BIO-NUCLEAR</t>
  </si>
  <si>
    <t>BIO-WIN</t>
  </si>
  <si>
    <t>BLAXCORP MEDICAL</t>
  </si>
  <si>
    <t>BIXMORE GLOBAL SOLUTIONS, SRL</t>
  </si>
  <si>
    <t>BOYA FARMACEUTICA</t>
  </si>
  <si>
    <t>BREAFHARMA, SRL</t>
  </si>
  <si>
    <t>BRECHEN COMMERCE INTERNATIONAL</t>
  </si>
  <si>
    <t>BRISANTA FARMACEUTICAS, SRL</t>
  </si>
  <si>
    <t>CAASD</t>
  </si>
  <si>
    <t>CLINIMED</t>
  </si>
  <si>
    <t>CAPELLAN DENATL, SRL</t>
  </si>
  <si>
    <t>CARELA INDUSTRIAL, S.A.</t>
  </si>
  <si>
    <t>CARIBBEAN CARTRIDGE, SRL</t>
  </si>
  <si>
    <t>CARIBBEAN INTEGRATED SOLUTIONS</t>
  </si>
  <si>
    <t xml:space="preserve">CARLOS M. FAMILIA </t>
  </si>
  <si>
    <t>CASA EVELYN</t>
  </si>
  <si>
    <t>CASA JARABACOA</t>
  </si>
  <si>
    <t>CASIMIRO MORETA</t>
  </si>
  <si>
    <t>CA&amp;H VENTAS Y SERVICIOS, SRL</t>
  </si>
  <si>
    <t>CECANOT</t>
  </si>
  <si>
    <t>CEM CARIBBEAN EQUIPMENT MEDICAL</t>
  </si>
  <si>
    <t>CENTRO AUTOMOTRIZ LOMA SRL</t>
  </si>
  <si>
    <t>CICARK TECHNOLOGY, SRL</t>
  </si>
  <si>
    <t>CIENTEC</t>
  </si>
  <si>
    <t>CIRCUIMED EQUIPOS Y MATERIALES MEDICOS, SRL</t>
  </si>
  <si>
    <t>CODETEL (CLARO)</t>
  </si>
  <si>
    <t>COMDI COMERCIALIZACION DIVERSAS</t>
  </si>
  <si>
    <t>CALMAQUIP DOMINICANA, S.A</t>
  </si>
  <si>
    <t xml:space="preserve">COMEDOR ECONOMICO DEL ESTADO </t>
  </si>
  <si>
    <t>COMERCIALIZADORA DIVERSAS</t>
  </si>
  <si>
    <t>COMPRA MED</t>
  </si>
  <si>
    <t>COMUNICACIONES Y REDES STO DGO</t>
  </si>
  <si>
    <t>CONFECCIONES ROCCYM SRL</t>
  </si>
  <si>
    <t>CONSTRUCTORA DE PROYECTOS SARIH, SRL</t>
  </si>
  <si>
    <t>CONSORCIO TOOL Y RESOURCE</t>
  </si>
  <si>
    <t>CONSULTORIA QUIMICA Y SERVICIO (CONQUISER)</t>
  </si>
  <si>
    <t>CORPORACION DE IMAGEN Y SERVICIOS</t>
  </si>
  <si>
    <t>COPY DIGITAL SYSTEM, SRL.</t>
  </si>
  <si>
    <t>COMPU-OFFICE DOMINICANA, S.R.L.</t>
  </si>
  <si>
    <t>COLORAMA SERVICIOS GRAFICOS, S.R.L</t>
  </si>
  <si>
    <t>CONVEXA &amp; ASOCIADOS, SRL</t>
  </si>
  <si>
    <t>CREAMOS, SRL</t>
  </si>
  <si>
    <t>CRISTALIA DOMINICANA</t>
  </si>
  <si>
    <t>CRUZ AYALA</t>
  </si>
  <si>
    <t>CLAPE, SRL</t>
  </si>
  <si>
    <t>COPEM HOSPICLINIC</t>
  </si>
  <si>
    <t>CSI COPY SOLUTIONS</t>
  </si>
  <si>
    <t>CUBARBS, SRL</t>
  </si>
  <si>
    <t>CUSTOMED, DOMINICANA, SRL</t>
  </si>
  <si>
    <t xml:space="preserve">D" AMIGO PAPELERIA </t>
  </si>
  <si>
    <t>DAHIANA L. NATALI CAIRO</t>
  </si>
  <si>
    <t>D´ CHAMEL PEST CONTROL AND RODENS, SRL</t>
  </si>
  <si>
    <t xml:space="preserve">DARISON DOMINICANA, S R L </t>
  </si>
  <si>
    <t>DAYSI PIERALDI FELIZ (CASA DAYSI)</t>
  </si>
  <si>
    <t>DASSA PHARMACEUTICAL SRL</t>
  </si>
  <si>
    <t>DELMEDICAL, SRL</t>
  </si>
  <si>
    <t>DEMENSI CONSTRUCTORA</t>
  </si>
  <si>
    <t>DENTAL &amp;  MEDICAL DEPOT, SRL</t>
  </si>
  <si>
    <t>DIATECSA, S. R. L.</t>
  </si>
  <si>
    <t>DK PETROLEUM, SRL</t>
  </si>
  <si>
    <t>DIOLAT, SRL</t>
  </si>
  <si>
    <t>DIPROMED-FARMA, DISTRIBUIDORA</t>
  </si>
  <si>
    <t>DIAMELAB</t>
  </si>
  <si>
    <t>DIAFARMED E.I.R.L</t>
  </si>
  <si>
    <t>DISTRIBUIDORA INTERNACIONAL GARCIA, SRL.</t>
  </si>
  <si>
    <t>DISTRIBUIDORA BETHESDA, SRL</t>
  </si>
  <si>
    <t>DISTRIBUIDORA ROA, E.I.R.L.</t>
  </si>
  <si>
    <t>DISTRIBUIDORA CORDILLERAS, SRL</t>
  </si>
  <si>
    <t>DISTRIBUIDORA GUAYUYO, SRL</t>
  </si>
  <si>
    <t>DIOGENES MARTIN AVILA MARIA</t>
  </si>
  <si>
    <t xml:space="preserve">DISTRIBUIDORA SIGLO XVI, SRL </t>
  </si>
  <si>
    <t>DREAMS UNLIMITED SRL</t>
  </si>
  <si>
    <t>DREX POWER SRL</t>
  </si>
  <si>
    <t>DRONENA S.A.</t>
  </si>
  <si>
    <t>DISTRIBUIDORA JUMELLES</t>
  </si>
  <si>
    <t>DOMEDICAL SUPPLY, SRL</t>
  </si>
  <si>
    <t>DUMAS PHAMACEUTICAS, SRL</t>
  </si>
  <si>
    <t>EDITORA GRAFIL, CXA.</t>
  </si>
  <si>
    <t>EDITORIAL ARIANNA, SRL</t>
  </si>
  <si>
    <t>EDME DOMINICANA, S.R.L.</t>
  </si>
  <si>
    <t>EDUARDO HERNANDEZ CLETO</t>
  </si>
  <si>
    <t>EDWIN AMAURY PERALTA UREÑA</t>
  </si>
  <si>
    <t>EDWIN MARINO PEÑA JIMENEZ</t>
  </si>
  <si>
    <t>ELECTRO MEDICA, S.A</t>
  </si>
  <si>
    <t>ELPIROS PHARMACEUTICA, SRL</t>
  </si>
  <si>
    <t>ENROLLABLES Y SHUTTERS</t>
  </si>
  <si>
    <t>ENDO SERV SRL</t>
  </si>
  <si>
    <t>ESTACION TEXACO</t>
  </si>
  <si>
    <t>EXPRESS SERVICE CONSERG</t>
  </si>
  <si>
    <t>EPP INTERNATIONAL, SRL</t>
  </si>
  <si>
    <t>EYA HOME SOLUTIONS GROUP, SRL</t>
  </si>
  <si>
    <t xml:space="preserve">ECONS MULTISERVICE </t>
  </si>
  <si>
    <t>FARMADAL</t>
  </si>
  <si>
    <t>FARMACIA ADA</t>
  </si>
  <si>
    <t>FARMACIA RUTH</t>
  </si>
  <si>
    <t>FHARMA SALUD G &amp; C</t>
  </si>
  <si>
    <t>FARACH. S,A</t>
  </si>
  <si>
    <t>FARNASA, SRL</t>
  </si>
  <si>
    <t>FELICIANO GERMOSEN BAUTISTA</t>
  </si>
  <si>
    <t>FERMIONES</t>
  </si>
  <si>
    <t>FERMIX FURMIGADORA ECOLOGICA</t>
  </si>
  <si>
    <t xml:space="preserve">FERNANDO ANTONIO BONILLA </t>
  </si>
  <si>
    <t>FERRETERIA EL ITALIA</t>
  </si>
  <si>
    <t>FESA, S. R. L.</t>
  </si>
  <si>
    <t>FIRST MEDICAL DEPOT BY GUZMAN, SRL</t>
  </si>
  <si>
    <t>FLORENCIO MILIANO</t>
  </si>
  <si>
    <t>FL BETANCES &amp; ASOCIADOS, S. R. L.</t>
  </si>
  <si>
    <t>F &amp; G OFFICE SOLUTION, SRL</t>
  </si>
  <si>
    <t>FRANCISCO GOMEZ</t>
  </si>
  <si>
    <t>FULCAR Y ASOCIADOS</t>
  </si>
  <si>
    <t>FUMINF, SRL</t>
  </si>
  <si>
    <t>FUMISA FUMIGADORA Y SERVICIOS</t>
  </si>
  <si>
    <t>FUNERARIA LA FE</t>
  </si>
  <si>
    <t>FUNERARIA LOPEZA</t>
  </si>
  <si>
    <t>F.V.N. MULTISERVICIOS</t>
  </si>
  <si>
    <t>FUNERARIA SAN JUAN</t>
  </si>
  <si>
    <t>FUNERARIA SAN PEDRO</t>
  </si>
  <si>
    <t>FULINSERVIS SRL</t>
  </si>
  <si>
    <t>G T G INDUSTRIAL, S. R. L.</t>
  </si>
  <si>
    <t>G S H SUPLIDORES HOSPITALARIOS</t>
  </si>
  <si>
    <t>GARVEMED EQUIPOS MEDICOS</t>
  </si>
  <si>
    <t>GEMEDICA</t>
  </si>
  <si>
    <t>GEMJA MULTISERVICES, SRL</t>
  </si>
  <si>
    <t>GERENFAR, SRL</t>
  </si>
  <si>
    <t>GLOBAL SERVIC</t>
  </si>
  <si>
    <t xml:space="preserve">GLOBAL MULTI-PHARMA </t>
  </si>
  <si>
    <t>GPC CONSULTING EIRL</t>
  </si>
  <si>
    <t>GONJO COMERCIAL, SRL</t>
  </si>
  <si>
    <t>GREINOR MEDIKEY C.POR A.</t>
  </si>
  <si>
    <t>GROUP Z HEALTHCARE PRODUCTS DOMINICANA,</t>
  </si>
  <si>
    <t>GRUPO PARED DURA, SRL</t>
  </si>
  <si>
    <t>GRUPO SAMI S,A</t>
  </si>
  <si>
    <t>GRUPO DJS SOLUTION, SRL</t>
  </si>
  <si>
    <t>GRUPO FARMACEUTICO CAR - M, SRL</t>
  </si>
  <si>
    <t>GRUPO SORPEL, SRL</t>
  </si>
  <si>
    <t>GUIFAR, S.A.</t>
  </si>
  <si>
    <t>GURIMED C POR A</t>
  </si>
  <si>
    <t>G &amp; G COMERCIAL, SRL</t>
  </si>
  <si>
    <t xml:space="preserve">HALIPIA COMERCIAL, SRL </t>
  </si>
  <si>
    <t>HAUSPITAL</t>
  </si>
  <si>
    <t>HERMANAS ALVASOL</t>
  </si>
  <si>
    <t>HIDROMED, SRL</t>
  </si>
  <si>
    <t>HOSPIFAR C POR A</t>
  </si>
  <si>
    <t>HOSPITALARIA DIVERSAS</t>
  </si>
  <si>
    <t>IDEMESA, S. R. L.</t>
  </si>
  <si>
    <t>INNOVACIONES MEDICAS DEL CARIBE</t>
  </si>
  <si>
    <t>INOA &amp; TORRES, ACCESORIOS Y SUMINISTROS, SRL</t>
  </si>
  <si>
    <t xml:space="preserve">IMPRESORA E. A. </t>
  </si>
  <si>
    <t>IMPRESOS Y PAPELERIA RAFENI, SRL (IMPRASA)</t>
  </si>
  <si>
    <t>IMPROFORMA, SRL</t>
  </si>
  <si>
    <t>IMPORTACIONES DIVERSAS, BJ., S.R.L.</t>
  </si>
  <si>
    <t>IMPESA INGENIERIA E IMPLEMENTACION DE PR</t>
  </si>
  <si>
    <t>IMAGENES Y SERVICIOS MEDICOS ISM, SRL</t>
  </si>
  <si>
    <t>INDUSTRIA NACIONAL DE LA AGUJA</t>
  </si>
  <si>
    <t>ING. JUAN L PERALTA R.</t>
  </si>
  <si>
    <t>INGSERSSA</t>
  </si>
  <si>
    <t>INGAPS INGENIERIA APLICADA &amp; SERVICIOS</t>
  </si>
  <si>
    <t>ISAMED, SRL</t>
  </si>
  <si>
    <t>ISMILE SHOP MVT, EIRL</t>
  </si>
  <si>
    <t>INSTALACIONES Y SERVICIOS HERMANOS VELEZ</t>
  </si>
  <si>
    <t>ISLA DOMINICANA DE PETROLEO</t>
  </si>
  <si>
    <t>INSUMOS MEDICOS DEL CARIBE, SRL INSUMED</t>
  </si>
  <si>
    <t>INVERSIONES PAYVA, SRL</t>
  </si>
  <si>
    <t>IXPARK BUSINEES , SRL</t>
  </si>
  <si>
    <t>JARDIN MI DELIRIO</t>
  </si>
  <si>
    <t>JARDINERIA PALO SECO</t>
  </si>
  <si>
    <t>JENAMAN COMPANY, S. R. L.</t>
  </si>
  <si>
    <t>J L B JEAN CARLOS BASULTO</t>
  </si>
  <si>
    <t>JLV SOLUCIONES ELECTRICAS, SRL</t>
  </si>
  <si>
    <t>JOSE ARISMENDY PLACENCIA</t>
  </si>
  <si>
    <t>JOSE SOTO</t>
  </si>
  <si>
    <t>JOSE ANTONIO SACHEZ BIDO</t>
  </si>
  <si>
    <t>JL CARELA SERVICES PETROLUM</t>
  </si>
  <si>
    <t>JM DISTRIBUCION, SRL</t>
  </si>
  <si>
    <t>J S M  JOHANNDY SERVICIOS MULTIPLES</t>
  </si>
  <si>
    <t>J Y M COMUNICACIONES</t>
  </si>
  <si>
    <t xml:space="preserve">JUDDY RIVAS </t>
  </si>
  <si>
    <t>JUAN BAUTISTA NUÑEZ UREÑA</t>
  </si>
  <si>
    <t>JULIAN LEONARDO ALMAZAR</t>
  </si>
  <si>
    <t>KELNET COMPUTER, SRL</t>
  </si>
  <si>
    <t>KBGPHARMA, SRL</t>
  </si>
  <si>
    <t>KRIGET INVESTMENTS, S.A</t>
  </si>
  <si>
    <t>KYANRED SUPPLY, SRL</t>
  </si>
  <si>
    <t>DOS - GARCIA, SRL</t>
  </si>
  <si>
    <t>LABIN DOMINICANA, SRL</t>
  </si>
  <si>
    <t>LABORATORIOS AMADITA</t>
  </si>
  <si>
    <t xml:space="preserve">LABORATORIOS FARMACEUTICOS </t>
  </si>
  <si>
    <t>LABORATORIOS SINTESIS</t>
  </si>
  <si>
    <t>LARA CLASE IMPORT, SRL</t>
  </si>
  <si>
    <t>LEROMED PHARMA, S.R.L.</t>
  </si>
  <si>
    <t>LISS SOLUTION PLANTS, SRL</t>
  </si>
  <si>
    <t>LUCIMED FARMACEUTICA, SRL</t>
  </si>
  <si>
    <t>LUFISA COMERCIAL, SRL</t>
  </si>
  <si>
    <t>MACRODIAGNOSTICA MB</t>
  </si>
  <si>
    <t>MACROTECH FARMACEUTICA</t>
  </si>
  <si>
    <t>MAKING MAS PUBLICIDAD, SRL</t>
  </si>
  <si>
    <t>MARINA CONSTRUCCION, SRL</t>
  </si>
  <si>
    <t>MATERLEX SERVICIOS M.G</t>
  </si>
  <si>
    <t>MAIKOL JOSE DE LA ROSA RAMIREZ</t>
  </si>
  <si>
    <t>MAX BIO PHARMA, SRL</t>
  </si>
  <si>
    <t>MAXIMO BAEZ PERALTA</t>
  </si>
  <si>
    <t>MAXIMO HERASME FERRERAS</t>
  </si>
  <si>
    <t>MEDISOL</t>
  </si>
  <si>
    <t>MEDI PROME, SRL</t>
  </si>
  <si>
    <t>MEGATEC AGUA SRL</t>
  </si>
  <si>
    <t>MEDKEY , SRL</t>
  </si>
  <si>
    <t>MESSI OFFICE, SRL</t>
  </si>
  <si>
    <t>METALMECANICA DE LOS SANTOS, SRL</t>
  </si>
  <si>
    <t>MGCH, SRL</t>
  </si>
  <si>
    <t>MIGUEL ANGEL ALBUQUERQUE</t>
  </si>
  <si>
    <t>MIGUEL ANGEL TORRES GARCIA</t>
  </si>
  <si>
    <t>MINERVINO, SRL</t>
  </si>
  <si>
    <t>MCC AGENCIA DE VIAJES Y TURISMO</t>
  </si>
  <si>
    <t>MMA MULTI TRADER INVESTMENT</t>
  </si>
  <si>
    <t>MORAMI SRL</t>
  </si>
  <si>
    <t>MONEGRO CRISPIN</t>
  </si>
  <si>
    <t>MULTISERVICIOS ASCENSORES DEL CARIBE, EI</t>
  </si>
  <si>
    <t>MULTISERVICIOS NIVAR, SRL</t>
  </si>
  <si>
    <t>NARCISO RODRIGUEZ RAMIREZ</t>
  </si>
  <si>
    <t>NILCOM, SRL</t>
  </si>
  <si>
    <t>NALIMED, SRL</t>
  </si>
  <si>
    <t>NIFARMED, SRL</t>
  </si>
  <si>
    <t>NICOLASA RAMIREZ JIMENEZ</t>
  </si>
  <si>
    <t>NIMJO COMERCIAL SRL</t>
  </si>
  <si>
    <t>NIRVANA INK</t>
  </si>
  <si>
    <t>OFFICERIA IMPORT,SRL.</t>
  </si>
  <si>
    <t>OFFICE LIBRE, SRL</t>
  </si>
  <si>
    <t>OBOEDIANT, SRL</t>
  </si>
  <si>
    <t>OSAHNNA PHARMA. S.R.L.</t>
  </si>
  <si>
    <t>OSCAR RENTA NEGRON , CXA</t>
  </si>
  <si>
    <t>O &amp; D SUPLIDORES, SRL</t>
  </si>
  <si>
    <t>OSEAANA HEALTHCARE</t>
  </si>
  <si>
    <t>OSIRIS &amp; CO., S. A.</t>
  </si>
  <si>
    <t>OVES OFICINA DE VENTAS Y SERVICIOS</t>
  </si>
  <si>
    <t xml:space="preserve">P &amp; M INGENIERIA Y  TECNOLOGIA </t>
  </si>
  <si>
    <t>PAT &amp; MELL PHARMACEUTICALS S.R.L.</t>
  </si>
  <si>
    <t>PAPELERIA E IMPRESOS CRISHOAN</t>
  </si>
  <si>
    <t>PAPERLERIA Y SERVICIOS MULTIPLES YEFEL SRL</t>
  </si>
  <si>
    <t>PEREZ &amp; PUJOLS MEDICAL SUPPLY, SRL</t>
  </si>
  <si>
    <t>PHARMA GRECIA</t>
  </si>
  <si>
    <t>PHARMATECH</t>
  </si>
  <si>
    <t>PLANET MEDICAL, S. R. L.</t>
  </si>
  <si>
    <t>PLASTICOS LINS, S.R.L.</t>
  </si>
  <si>
    <t>PLASTIFAR, S. A.</t>
  </si>
  <si>
    <t>POLLOS JIMINIAN</t>
  </si>
  <si>
    <t>PROCESADORA DE CARNES, S.A (PROCAR)</t>
  </si>
  <si>
    <t>PRODUCTOS CANO SRL</t>
  </si>
  <si>
    <t>PRODUCTOS MEDICINALES, SRL</t>
  </si>
  <si>
    <t>PRODUCCIONES PAULINO S.A.</t>
  </si>
  <si>
    <t>P S B INTERNACIONAL, SRL</t>
  </si>
  <si>
    <t>PROMEDCA, SRL.</t>
  </si>
  <si>
    <t>PROMEDICA</t>
  </si>
  <si>
    <t>PROQUIA QUIMICOS AVANZADOS</t>
  </si>
  <si>
    <t>PROWAY IMPORT, SRL</t>
  </si>
  <si>
    <t>PROVEDEX DR., SRL</t>
  </si>
  <si>
    <t>PUBLICACIONES AHORA, S. A. S.</t>
  </si>
  <si>
    <t>PUNTA CANA INTERPRAY, SRL</t>
  </si>
  <si>
    <t>PURIFICADORA UNIVERSAL</t>
  </si>
  <si>
    <t>QUALIPLIERS, EIRL</t>
  </si>
  <si>
    <t>R 365 DEVELOPMENT AND BUSINES</t>
  </si>
  <si>
    <t>RAMISOL, RAMIREZ SOLUCIONES, SRL</t>
  </si>
  <si>
    <t>RANSA, SRL</t>
  </si>
  <si>
    <t>RAMON A. SANCHEZ FERNANDEZ</t>
  </si>
  <si>
    <t>R Y V SERVICIOS DE PLOMERIA</t>
  </si>
  <si>
    <t>R &amp; R MEDIC / CRISTINA ROSARIO</t>
  </si>
  <si>
    <t>R&amp;R MATENIMIENTO, S.A. (MATACHANA)</t>
  </si>
  <si>
    <t>R Y S SOLUCIONES E INVERSIONES INTEGRALES</t>
  </si>
  <si>
    <t>RD MEDICAL</t>
  </si>
  <si>
    <t>REFRI SERVIS RV REYES SRL</t>
  </si>
  <si>
    <t>REFRICLIMA HF, SRL</t>
  </si>
  <si>
    <t>REFRIGERACION KEÑO, SRL.</t>
  </si>
  <si>
    <t>REFRIGERACION F Y H, SRL</t>
  </si>
  <si>
    <t>RFCG COMPUTER</t>
  </si>
  <si>
    <t>R K S SUPLIDORES INSTITUCIONALES</t>
  </si>
  <si>
    <t>ROCE DENTAL, SRL</t>
  </si>
  <si>
    <t>ROPHARMA, S. R. L.</t>
  </si>
  <si>
    <t>ROJAS &amp; SERRANO SUPPLIES, SRL</t>
  </si>
  <si>
    <t>ROLANDO WILSON MEJIA NUÑEZ</t>
  </si>
  <si>
    <t>ROMIX GROUP</t>
  </si>
  <si>
    <t>ROMAWELL COMERCIAL, S.A</t>
  </si>
  <si>
    <t>REIN PEST CONTROL</t>
  </si>
  <si>
    <t xml:space="preserve">RONAJUS FARMACEUTICAS </t>
  </si>
  <si>
    <t>RUBEN DIARIO ROJAS</t>
  </si>
  <si>
    <t>SAMI, SRL.</t>
  </si>
  <si>
    <t>SAGAPHARMA, SRL</t>
  </si>
  <si>
    <t>SANOZ FARMACEUTICA, SRL</t>
  </si>
  <si>
    <t>SALUD A TU ALCANCE, SRL</t>
  </si>
  <si>
    <t>SANDY ELECTRO IMPORT</t>
  </si>
  <si>
    <t>SANDRY GOMEZ RODRIGUEZ</t>
  </si>
  <si>
    <t>SANTOS &amp; ORTIZ GROUP, SRL</t>
  </si>
  <si>
    <t>SARAPE, SRL</t>
  </si>
  <si>
    <t xml:space="preserve">SEAN DOMINICAN, SRL </t>
  </si>
  <si>
    <t>SECIMED, SRL</t>
  </si>
  <si>
    <t xml:space="preserve">SEDECORP, SECURITY DEVELOPMENT CORPORATION </t>
  </si>
  <si>
    <t>SEGURITY GUARDS JLF, SRL</t>
  </si>
  <si>
    <t>SERBIOMED, SRL</t>
  </si>
  <si>
    <t>SERCLAMED, SRL</t>
  </si>
  <si>
    <t>SERVIADEM, SRL</t>
  </si>
  <si>
    <t xml:space="preserve">SERVICIO FUNERARIO LA ECONOMIA </t>
  </si>
  <si>
    <t>SERVICIOS GENERALES SHEPHARD</t>
  </si>
  <si>
    <t>SERVICIOS GRAFICOS TITO, EIRL</t>
  </si>
  <si>
    <t>SERVICIOS HOSPITALARIOS R &amp; L</t>
  </si>
  <si>
    <t>SERVIC. DE ASISTENCIA FUNERAL DON JOSE S</t>
  </si>
  <si>
    <t>SERVICIOS PARA CLINICAS Y HOSPITALES, SRL</t>
  </si>
  <si>
    <t>SERVIQUINSA, S.A</t>
  </si>
  <si>
    <t>SERVIPARTES AURORA SRL</t>
  </si>
  <si>
    <t>SERVICIOS GRAFICOS G, C POR A.</t>
  </si>
  <si>
    <t>SERVICIOS TECNICOS GENERALES SERTEGRAL</t>
  </si>
  <si>
    <t>SET MEDICAL, SRL</t>
  </si>
  <si>
    <t>SEVEN PHARMA DR, S. R. L.</t>
  </si>
  <si>
    <t>SIDESYS, SRL</t>
  </si>
  <si>
    <t xml:space="preserve">SILUETTE PERFT IMPORTANTES </t>
  </si>
  <si>
    <t>SERVITECI</t>
  </si>
  <si>
    <t>SERVIATEHC S.A</t>
  </si>
  <si>
    <t>SILVERPHARMA, SRL</t>
  </si>
  <si>
    <t>SIMONCA</t>
  </si>
  <si>
    <t>SIGMA ALIMENTOS</t>
  </si>
  <si>
    <t>SMARTRAVELING GROUP, SRL</t>
  </si>
  <si>
    <t>SISTEMA INTEGRAL DE SERVICIO</t>
  </si>
  <si>
    <t>S.M.O MUJERES INDUSTRIALES, SRL</t>
  </si>
  <si>
    <t>SOLUCIONES TERRA SRL</t>
  </si>
  <si>
    <t>SOLUCIONES E INGENIERIA DEL CARIBE, SRL</t>
  </si>
  <si>
    <t>SOLURESA</t>
  </si>
  <si>
    <t>SOCOMEDI MULTISOLUTIONS SRL</t>
  </si>
  <si>
    <t>SOWEY COMERCIAL, EIRL</t>
  </si>
  <si>
    <t>SSP SERVISALUD PREMIUN</t>
  </si>
  <si>
    <t>STIM SERVICIOS TECNICOS</t>
  </si>
  <si>
    <t>SUED &amp; FARGESA, SRL</t>
  </si>
  <si>
    <t>SULIMA IMPORT</t>
  </si>
  <si>
    <t>SUMIFARMA</t>
  </si>
  <si>
    <t>SUDISA SUPLIDORES DIVERSOS S.A</t>
  </si>
  <si>
    <t>SUPLIDORA DOMINICANA CRUZ</t>
  </si>
  <si>
    <t>SUPLIDORA MARIA JOSE, SRL</t>
  </si>
  <si>
    <t>SUPLIDORA TANZANIA, SRL</t>
  </si>
  <si>
    <t>SUPLISOLUTION AUS, SRL</t>
  </si>
  <si>
    <t>SUPLIDORA S Y G SRL</t>
  </si>
  <si>
    <t>SUPLIGENSA, SRL</t>
  </si>
  <si>
    <t>SUPLIMADE COMERCIAL, SRL</t>
  </si>
  <si>
    <t>SUPLIMED, C POR A</t>
  </si>
  <si>
    <t xml:space="preserve">SUPLICORP, SRL </t>
  </si>
  <si>
    <t>SUPRA LAB, SRL</t>
  </si>
  <si>
    <t>SURGIPHARMA</t>
  </si>
  <si>
    <t>SUPROSAJA SRL</t>
  </si>
  <si>
    <t>SUPLIDORES ELECTRICOS DEL CARIBE</t>
  </si>
  <si>
    <t>SURTICON, SRL</t>
  </si>
  <si>
    <t xml:space="preserve">TAVERAS FLORENTINO PROVISIONES </t>
  </si>
  <si>
    <t>TARGOT COMERCIAL</t>
  </si>
  <si>
    <t>TARLLERES SANTA CRUZ</t>
  </si>
  <si>
    <t>TECNOTEC</t>
  </si>
  <si>
    <t>TENDAMED</t>
  </si>
  <si>
    <t>TERELAB</t>
  </si>
  <si>
    <t>TONER DEPOT INTERNATIONAL</t>
  </si>
  <si>
    <t>THE OFFICE WAREHOSE DOMINICANA, SA</t>
  </si>
  <si>
    <t>TINTAS BITES SRL</t>
  </si>
  <si>
    <t>ULTRAPROJO, SRL</t>
  </si>
  <si>
    <t>UNIDAD DE QUEMADOS "PERAL F.ORT"</t>
  </si>
  <si>
    <t>UNIQUE REPRESENTACIONES, SRL</t>
  </si>
  <si>
    <t>VAL - KAMED, S. R. L.</t>
  </si>
  <si>
    <t>VARGAS PEÑA MULTI SERVICIOS, SRL</t>
  </si>
  <si>
    <t>VECTRA CONSULTING, SRL</t>
  </si>
  <si>
    <t>VEFASA, S.R.L.</t>
  </si>
  <si>
    <t>VELUM SOLUTIONS</t>
  </si>
  <si>
    <t>VELEZ IMPORT</t>
  </si>
  <si>
    <t>VENDIFAR, S.R.L.</t>
  </si>
  <si>
    <t>VICTORIA YEB, S.A</t>
  </si>
  <si>
    <t>VIRGILIO ALVAREZ (TRANSPORTE)</t>
  </si>
  <si>
    <t>VISION DENTAL</t>
  </si>
  <si>
    <t>WADIMED PHARMA SRL</t>
  </si>
  <si>
    <t>WESOLVE TECHOLOGIES</t>
  </si>
  <si>
    <t>WIENER LAB</t>
  </si>
  <si>
    <t>YADIFARMA SRL.</t>
  </si>
  <si>
    <t>YAXIS COMERCIAL</t>
  </si>
  <si>
    <t>YOMIFAR</t>
  </si>
  <si>
    <t>YONA YONEL DIESEL, SRL</t>
  </si>
  <si>
    <t>ZAIDA FIGUEROA GUZMAN</t>
  </si>
  <si>
    <t>ZEN PHARMACEUTHICAL, S. R. L.</t>
  </si>
  <si>
    <t xml:space="preserve">TOTAL GENERAL </t>
  </si>
  <si>
    <t xml:space="preserve"> </t>
  </si>
  <si>
    <t>Preparado por:  Lic. ESTHEFANNY PEREZ</t>
  </si>
  <si>
    <t>Revisado por: Licda.  Milagro Santana</t>
  </si>
  <si>
    <t>________________________________</t>
  </si>
  <si>
    <t>_______________________</t>
  </si>
  <si>
    <t>Aprobado por: Dr. Alexander Rodriguez</t>
  </si>
  <si>
    <t>Nota:</t>
  </si>
  <si>
    <t xml:space="preserve">   -El balance de algunos de estos proveedores es provisional, ya que estamos validando la documentación que confirman estos datos.</t>
  </si>
  <si>
    <t xml:space="preserve">Y además, hay muchos de los mismos, que aún NO nos han envíado las facturas de lugar. </t>
  </si>
  <si>
    <t xml:space="preserve">    -Tenemos expedientes de proveedores reportados en Servicio Nacional de Salud (SNS), que aún NO han sido rebajados de esta</t>
  </si>
  <si>
    <t>relación de Deudas, hasta que los mismos sean pagados.</t>
  </si>
  <si>
    <t xml:space="preserve">     -Verificamos Estados de Cuentas de los Proveedores y los validamos con las facturas físicas de nuestros expedientes. En algunos de </t>
  </si>
  <si>
    <t xml:space="preserve">estos presentan diferencias con nuestra Base de Datos. En estos casos, reconocemos como Buenos y Válidos las Facturas Físicas que se </t>
  </si>
  <si>
    <t xml:space="preserve">encuentran en nuestros archivos, mientras seguimos indagando sobre la procedencia y veracidad de los montos, presentados en los </t>
  </si>
  <si>
    <t>Estados de Cuentas de nuestro Proveedores.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</si>
</sst>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</font>
    <font>
      <sz val="11"/>
      <color theme="1"/>
      <name val="Calibri"/>
      <charset val="134"/>
    </font>
    <font>
      <sz val="11"/>
      <name val="Calibri"/>
      <charset val="134"/>
    </font>
    <font>
      <sz val="8"/>
      <color rgb="FF000000"/>
      <name val="Arial"/>
      <charset val="134"/>
    </font>
    <font>
      <b/>
      <sz val="11"/>
      <name val="Calibri"/>
      <charset val="134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8840296639912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Continuous"/>
    </xf>
    <xf numFmtId="43" fontId="3" fillId="0" borderId="0" xfId="1" applyFont="1" applyFill="1" applyAlignment="1">
      <alignment horizontal="center"/>
    </xf>
    <xf numFmtId="43" fontId="3" fillId="0" borderId="0" xfId="1" applyFont="1" applyFill="1"/>
    <xf numFmtId="0" fontId="3" fillId="0" borderId="0" xfId="0" applyFont="1"/>
    <xf numFmtId="43" fontId="2" fillId="0" borderId="0" xfId="1" applyFont="1" applyFill="1"/>
    <xf numFmtId="0" fontId="2" fillId="0" borderId="0" xfId="0" applyFont="1"/>
    <xf numFmtId="43" fontId="2" fillId="0" borderId="0" xfId="0" applyNumberFormat="1" applyFont="1"/>
    <xf numFmtId="43" fontId="2" fillId="0" borderId="0" xfId="1" applyFont="1" applyFill="1" applyAlignment="1">
      <alignment horizontal="center"/>
    </xf>
    <xf numFmtId="0" fontId="2" fillId="0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vertical="center"/>
    </xf>
    <xf numFmtId="43" fontId="4" fillId="0" borderId="1" xfId="1" applyFont="1" applyFill="1" applyBorder="1"/>
    <xf numFmtId="43" fontId="4" fillId="0" borderId="1" xfId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0" fontId="5" fillId="0" borderId="2" xfId="0" applyFont="1" applyBorder="1"/>
    <xf numFmtId="43" fontId="4" fillId="0" borderId="0" xfId="1" applyFont="1" applyFill="1" applyAlignment="1">
      <alignment horizontal="left"/>
    </xf>
    <xf numFmtId="43" fontId="4" fillId="0" borderId="1" xfId="1" applyFont="1" applyFill="1" applyBorder="1" applyAlignment="1"/>
    <xf numFmtId="43" fontId="4" fillId="0" borderId="1" xfId="1" applyFont="1" applyFill="1" applyBorder="1" applyAlignment="1">
      <alignment horizontal="left"/>
    </xf>
    <xf numFmtId="0" fontId="3" fillId="0" borderId="0" xfId="0" applyFont="1" applyFill="1"/>
    <xf numFmtId="0" fontId="0" fillId="0" borderId="0" xfId="0" applyAlignment="1">
      <alignment horizontal="left"/>
    </xf>
    <xf numFmtId="43" fontId="0" fillId="0" borderId="0" xfId="0" applyNumberFormat="1"/>
    <xf numFmtId="43" fontId="6" fillId="0" borderId="1" xfId="1" applyFont="1" applyFill="1" applyBorder="1" applyAlignment="1">
      <alignment horizontal="center"/>
    </xf>
    <xf numFmtId="43" fontId="3" fillId="0" borderId="0" xfId="1" applyFont="1"/>
    <xf numFmtId="43" fontId="3" fillId="0" borderId="0" xfId="0" applyNumberFormat="1" applyFont="1"/>
    <xf numFmtId="0" fontId="2" fillId="2" borderId="1" xfId="0" applyFont="1" applyFill="1" applyBorder="1" applyAlignment="1">
      <alignment horizontal="center"/>
    </xf>
    <xf numFmtId="43" fontId="2" fillId="2" borderId="1" xfId="1" applyFont="1" applyFill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padmin25/Desktop/New%20folder%20(3)/C%20X%20P%20JUNIO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francisca.castro\Downloads\Formulario%20nuevo%20de%20la%20ejecucion%20presupuestari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Deuda"/>
      <sheetName val="Validado"/>
      <sheetName val="Subv. Nov."/>
      <sheetName val="Subv. Dic."/>
      <sheetName val="Pagos Dic."/>
      <sheetName val="Pago Enero"/>
      <sheetName val="Pagos Febrero"/>
      <sheetName val="Pagos Abril1"/>
      <sheetName val="Pagos Abril NO Sub"/>
      <sheetName val="Subv. Abril1"/>
      <sheetName val="Subv. Abril"/>
      <sheetName val="Programac. Trimest."/>
      <sheetName val="Pagos Nov."/>
      <sheetName val="Subv. Octubre"/>
      <sheetName val="Pagos Octubre"/>
      <sheetName val="Subv. Sept."/>
      <sheetName val="Pagos Sept."/>
      <sheetName val="Subvención Mayo"/>
      <sheetName val="Pagos Agosto"/>
      <sheetName val="Pagos Junio"/>
      <sheetName val="Pagos Julio"/>
      <sheetName val="Cano"/>
      <sheetName val="Pagos Mayo"/>
      <sheetName val="Pagos Abril"/>
      <sheetName val="Pagos en Marzo"/>
      <sheetName val="Compromisos"/>
      <sheetName val="Envíados"/>
      <sheetName val="Expedientes 100 MM"/>
      <sheetName val="Programación"/>
      <sheetName val="Program. Defin."/>
      <sheetName val="Program. Febrero"/>
      <sheetName val="Original1"/>
      <sheetName val=" Original1"/>
      <sheetName val="Original"/>
    </sheetNames>
    <sheetDataSet>
      <sheetData sheetId="0"/>
      <sheetData sheetId="1"/>
      <sheetData sheetId="2">
        <row r="51">
          <cell r="J51">
            <v>0</v>
          </cell>
        </row>
        <row r="55">
          <cell r="J55">
            <v>0</v>
          </cell>
        </row>
        <row r="59">
          <cell r="K59">
            <v>175000</v>
          </cell>
        </row>
        <row r="63">
          <cell r="K63">
            <v>118061.95</v>
          </cell>
        </row>
        <row r="89">
          <cell r="K89">
            <v>116077.28</v>
          </cell>
        </row>
        <row r="106">
          <cell r="J106">
            <v>332500</v>
          </cell>
        </row>
        <row r="117">
          <cell r="J117">
            <v>60000</v>
          </cell>
        </row>
        <row r="127">
          <cell r="J127">
            <v>0</v>
          </cell>
        </row>
        <row r="135">
          <cell r="J135">
            <v>460000</v>
          </cell>
        </row>
        <row r="159">
          <cell r="J159">
            <v>17175</v>
          </cell>
        </row>
        <row r="174">
          <cell r="J174">
            <v>291300</v>
          </cell>
        </row>
        <row r="180">
          <cell r="J180">
            <v>0</v>
          </cell>
        </row>
        <row r="184">
          <cell r="K184">
            <v>0</v>
          </cell>
        </row>
        <row r="197">
          <cell r="J197">
            <v>0</v>
          </cell>
        </row>
        <row r="200">
          <cell r="J200">
            <v>102494.8</v>
          </cell>
        </row>
        <row r="218">
          <cell r="J218">
            <v>508394.83</v>
          </cell>
        </row>
        <row r="455">
          <cell r="J455">
            <v>13930908.804</v>
          </cell>
        </row>
        <row r="782">
          <cell r="J782">
            <v>4609343.7300000004</v>
          </cell>
        </row>
        <row r="978">
          <cell r="J978">
            <v>9603644.0979999993</v>
          </cell>
        </row>
        <row r="1002">
          <cell r="J1002">
            <v>8389172.5299999993</v>
          </cell>
        </row>
        <row r="1019">
          <cell r="J1019">
            <v>3313578.88</v>
          </cell>
        </row>
        <row r="1052">
          <cell r="K1052">
            <v>0</v>
          </cell>
        </row>
        <row r="1098">
          <cell r="J1098">
            <v>159455.54999999999</v>
          </cell>
        </row>
        <row r="1100">
          <cell r="K1100">
            <v>90010.4</v>
          </cell>
        </row>
        <row r="1131">
          <cell r="J1131">
            <v>2319178</v>
          </cell>
        </row>
        <row r="1137">
          <cell r="J1137">
            <v>0</v>
          </cell>
        </row>
        <row r="1152">
          <cell r="J1152">
            <v>396500</v>
          </cell>
        </row>
        <row r="1155">
          <cell r="K1155">
            <v>148420.04</v>
          </cell>
        </row>
        <row r="1173">
          <cell r="J1173">
            <v>1037199.6</v>
          </cell>
        </row>
        <row r="1177">
          <cell r="J1177">
            <v>0</v>
          </cell>
        </row>
        <row r="1199">
          <cell r="J1199">
            <v>674716</v>
          </cell>
        </row>
        <row r="1209">
          <cell r="J1209">
            <v>0</v>
          </cell>
        </row>
        <row r="1219">
          <cell r="J1219">
            <v>0</v>
          </cell>
        </row>
        <row r="1231">
          <cell r="J1231">
            <v>0</v>
          </cell>
        </row>
        <row r="1238">
          <cell r="J1238">
            <v>59332</v>
          </cell>
        </row>
        <row r="1242">
          <cell r="J1242">
            <v>463020</v>
          </cell>
        </row>
        <row r="1246">
          <cell r="J1246">
            <v>0</v>
          </cell>
        </row>
        <row r="1249">
          <cell r="K1249">
            <v>0</v>
          </cell>
        </row>
        <row r="1256">
          <cell r="K1256">
            <v>608052.19999999995</v>
          </cell>
        </row>
        <row r="1266">
          <cell r="K1266">
            <v>476893.46</v>
          </cell>
        </row>
        <row r="1275">
          <cell r="K1275">
            <v>191278</v>
          </cell>
        </row>
        <row r="1279">
          <cell r="K1279">
            <v>344725</v>
          </cell>
        </row>
        <row r="1285">
          <cell r="J1285">
            <v>46400</v>
          </cell>
        </row>
        <row r="1356">
          <cell r="J1356">
            <v>803615.17</v>
          </cell>
        </row>
        <row r="1387">
          <cell r="J1387">
            <v>1652</v>
          </cell>
        </row>
        <row r="1429">
          <cell r="J1429">
            <v>1702720.77</v>
          </cell>
        </row>
        <row r="1448">
          <cell r="K1448">
            <v>8702.5</v>
          </cell>
        </row>
        <row r="1452">
          <cell r="K1452">
            <v>50701</v>
          </cell>
        </row>
        <row r="1461">
          <cell r="J1461">
            <v>3000</v>
          </cell>
        </row>
        <row r="1467">
          <cell r="J1467">
            <v>0</v>
          </cell>
        </row>
        <row r="1471">
          <cell r="J1471">
            <v>0</v>
          </cell>
        </row>
        <row r="1475">
          <cell r="K1475">
            <v>124450</v>
          </cell>
        </row>
        <row r="1521">
          <cell r="J1521">
            <v>435496.29</v>
          </cell>
        </row>
        <row r="1524">
          <cell r="J1524">
            <v>16520</v>
          </cell>
        </row>
        <row r="1527">
          <cell r="K1527">
            <v>2677000</v>
          </cell>
        </row>
        <row r="1537">
          <cell r="J1537">
            <v>656600</v>
          </cell>
        </row>
        <row r="1540">
          <cell r="K1540">
            <v>254880</v>
          </cell>
        </row>
        <row r="1554">
          <cell r="J1554">
            <v>368529.2</v>
          </cell>
        </row>
        <row r="1564">
          <cell r="J1564">
            <v>0</v>
          </cell>
        </row>
        <row r="1568">
          <cell r="K1568">
            <v>20900</v>
          </cell>
        </row>
        <row r="1582">
          <cell r="K1582">
            <v>0</v>
          </cell>
        </row>
        <row r="1600">
          <cell r="J1600">
            <v>363440</v>
          </cell>
        </row>
        <row r="1608">
          <cell r="J1608">
            <v>388515</v>
          </cell>
        </row>
        <row r="1612">
          <cell r="K1612">
            <v>299867.5</v>
          </cell>
        </row>
        <row r="1647">
          <cell r="J1647">
            <v>280633.5</v>
          </cell>
        </row>
        <row r="1654">
          <cell r="J1654">
            <v>692240</v>
          </cell>
        </row>
        <row r="1664">
          <cell r="J1664">
            <v>62723.12</v>
          </cell>
        </row>
        <row r="1689">
          <cell r="J1689">
            <v>0</v>
          </cell>
        </row>
        <row r="1730">
          <cell r="J1730">
            <v>581268.79</v>
          </cell>
        </row>
        <row r="1743">
          <cell r="J1743">
            <v>0</v>
          </cell>
        </row>
        <row r="1748">
          <cell r="J1748">
            <v>154462</v>
          </cell>
        </row>
        <row r="1751">
          <cell r="K1751">
            <v>389514.77</v>
          </cell>
        </row>
        <row r="1804">
          <cell r="K1804">
            <v>263804.07</v>
          </cell>
        </row>
        <row r="1813">
          <cell r="K1813">
            <v>974457.86</v>
          </cell>
        </row>
        <row r="1848">
          <cell r="J1848">
            <v>1292953.73</v>
          </cell>
        </row>
        <row r="1851">
          <cell r="J1851">
            <v>632244</v>
          </cell>
        </row>
        <row r="1859">
          <cell r="J1859">
            <v>1275063.54</v>
          </cell>
        </row>
        <row r="1914">
          <cell r="J1914">
            <v>2743895.48</v>
          </cell>
        </row>
        <row r="1951">
          <cell r="J1951">
            <v>5000881.05</v>
          </cell>
        </row>
        <row r="1955">
          <cell r="J1955">
            <v>0</v>
          </cell>
        </row>
        <row r="1960">
          <cell r="K1960">
            <v>477617.66</v>
          </cell>
        </row>
        <row r="1979">
          <cell r="J1979">
            <v>141807.79999999999</v>
          </cell>
        </row>
        <row r="1985">
          <cell r="J1985">
            <v>60784.160000000003</v>
          </cell>
        </row>
        <row r="1989">
          <cell r="K1989">
            <v>227275</v>
          </cell>
        </row>
        <row r="2003">
          <cell r="J2003">
            <v>422500</v>
          </cell>
        </row>
        <row r="2015">
          <cell r="J2015">
            <v>0</v>
          </cell>
        </row>
        <row r="2054">
          <cell r="J2054">
            <v>2468879.9700000002</v>
          </cell>
        </row>
        <row r="2057">
          <cell r="K2057">
            <v>0</v>
          </cell>
        </row>
        <row r="2070">
          <cell r="K2070">
            <v>32000</v>
          </cell>
        </row>
        <row r="2100">
          <cell r="J2100">
            <v>10645161</v>
          </cell>
        </row>
        <row r="2138">
          <cell r="J2138">
            <v>17793204.219999999</v>
          </cell>
        </row>
        <row r="2141">
          <cell r="J2141">
            <v>195300</v>
          </cell>
        </row>
        <row r="2145">
          <cell r="K2145">
            <v>143488</v>
          </cell>
        </row>
        <row r="2170">
          <cell r="J2170">
            <v>1429400</v>
          </cell>
        </row>
        <row r="2212">
          <cell r="J2212">
            <v>13817228.4</v>
          </cell>
        </row>
        <row r="2230">
          <cell r="J2230">
            <v>0</v>
          </cell>
        </row>
        <row r="2236">
          <cell r="J2236">
            <v>333984.24</v>
          </cell>
        </row>
        <row r="2254">
          <cell r="J2254">
            <v>0</v>
          </cell>
        </row>
        <row r="2260">
          <cell r="J2260">
            <v>0</v>
          </cell>
        </row>
        <row r="2262">
          <cell r="K2262">
            <v>92500</v>
          </cell>
        </row>
        <row r="2266">
          <cell r="K2266">
            <v>836400</v>
          </cell>
        </row>
        <row r="2276">
          <cell r="K2276">
            <v>784700</v>
          </cell>
        </row>
        <row r="2283">
          <cell r="K2283">
            <v>123900</v>
          </cell>
        </row>
        <row r="2287">
          <cell r="K2287">
            <v>548825.07999999996</v>
          </cell>
        </row>
        <row r="2293">
          <cell r="K2293">
            <v>6219614.4800000004</v>
          </cell>
        </row>
        <row r="2309">
          <cell r="K2309">
            <v>15232333.939999999</v>
          </cell>
        </row>
        <row r="2344">
          <cell r="K2344">
            <v>325310</v>
          </cell>
        </row>
        <row r="2351">
          <cell r="K2351">
            <v>227721.41</v>
          </cell>
        </row>
        <row r="2370">
          <cell r="K2370">
            <v>136931.04</v>
          </cell>
        </row>
        <row r="2379">
          <cell r="J2379">
            <v>0</v>
          </cell>
        </row>
        <row r="2382">
          <cell r="K2382">
            <v>5179269.04</v>
          </cell>
        </row>
        <row r="2400">
          <cell r="K2400">
            <v>212754.76</v>
          </cell>
        </row>
        <row r="2412">
          <cell r="K2412">
            <v>1938547.69</v>
          </cell>
        </row>
        <row r="2426">
          <cell r="J2426">
            <v>27003.119999999999</v>
          </cell>
        </row>
        <row r="2428">
          <cell r="K2428">
            <v>241980</v>
          </cell>
        </row>
        <row r="2433">
          <cell r="K2433">
            <v>694041.44</v>
          </cell>
        </row>
        <row r="2443">
          <cell r="K2443">
            <v>208246.39999999999</v>
          </cell>
        </row>
        <row r="2450">
          <cell r="J2450">
            <v>0</v>
          </cell>
        </row>
        <row r="2472">
          <cell r="J2472">
            <v>0</v>
          </cell>
        </row>
        <row r="2493">
          <cell r="J2493">
            <v>2474651.2000000002</v>
          </cell>
        </row>
        <row r="2498">
          <cell r="J2498">
            <v>29500</v>
          </cell>
        </row>
        <row r="2509">
          <cell r="K2509">
            <v>0</v>
          </cell>
        </row>
        <row r="2540">
          <cell r="J2540">
            <v>2206600</v>
          </cell>
        </row>
        <row r="2573">
          <cell r="J2573">
            <v>418404.22</v>
          </cell>
        </row>
        <row r="2638">
          <cell r="J2638">
            <v>1490544.42</v>
          </cell>
        </row>
        <row r="2656">
          <cell r="J2656">
            <v>144000</v>
          </cell>
        </row>
        <row r="2687">
          <cell r="J2687">
            <v>0</v>
          </cell>
        </row>
        <row r="2751">
          <cell r="J2751">
            <v>2839651</v>
          </cell>
        </row>
        <row r="2759">
          <cell r="J2759">
            <v>0</v>
          </cell>
        </row>
        <row r="2767">
          <cell r="J2767">
            <v>100577.01</v>
          </cell>
        </row>
        <row r="2780">
          <cell r="J2780">
            <v>550148.26</v>
          </cell>
        </row>
        <row r="2784">
          <cell r="J2784">
            <v>0</v>
          </cell>
        </row>
        <row r="2788">
          <cell r="K2788">
            <v>784439.6</v>
          </cell>
        </row>
        <row r="2808">
          <cell r="J2808">
            <v>121610</v>
          </cell>
        </row>
        <row r="2812">
          <cell r="J2812">
            <v>82883.199999999997</v>
          </cell>
        </row>
        <row r="2862">
          <cell r="J2862">
            <v>0</v>
          </cell>
        </row>
        <row r="2876">
          <cell r="J2876">
            <v>0</v>
          </cell>
        </row>
        <row r="2880">
          <cell r="J2880">
            <v>241605</v>
          </cell>
        </row>
        <row r="2886">
          <cell r="J2886">
            <v>0</v>
          </cell>
        </row>
        <row r="2890">
          <cell r="K2890">
            <v>188800</v>
          </cell>
        </row>
        <row r="2900">
          <cell r="J2900">
            <v>2216403.1</v>
          </cell>
        </row>
        <row r="2910">
          <cell r="J2910">
            <v>0</v>
          </cell>
        </row>
        <row r="2916">
          <cell r="J2916">
            <v>0</v>
          </cell>
        </row>
        <row r="2924">
          <cell r="J2924">
            <v>1614972.78</v>
          </cell>
        </row>
        <row r="2935">
          <cell r="J2935">
            <v>0</v>
          </cell>
        </row>
        <row r="2968">
          <cell r="J2968">
            <v>532547.88</v>
          </cell>
        </row>
        <row r="2970">
          <cell r="J2970">
            <v>12200</v>
          </cell>
        </row>
        <row r="2976">
          <cell r="J2976">
            <v>0</v>
          </cell>
        </row>
        <row r="2984">
          <cell r="J2984">
            <v>0</v>
          </cell>
        </row>
        <row r="2991">
          <cell r="J2991">
            <v>1003368</v>
          </cell>
        </row>
        <row r="2996">
          <cell r="J2996">
            <v>23860</v>
          </cell>
        </row>
        <row r="2999">
          <cell r="J2999">
            <v>129800</v>
          </cell>
        </row>
        <row r="3003">
          <cell r="J3003">
            <v>369340</v>
          </cell>
        </row>
        <row r="3008">
          <cell r="J3008">
            <v>0</v>
          </cell>
        </row>
        <row r="3128">
          <cell r="J3128">
            <v>162000</v>
          </cell>
        </row>
        <row r="3138">
          <cell r="J3138">
            <v>0</v>
          </cell>
        </row>
        <row r="3142">
          <cell r="K3142">
            <v>0</v>
          </cell>
        </row>
        <row r="3147">
          <cell r="K3147">
            <v>294344.37</v>
          </cell>
        </row>
        <row r="3229">
          <cell r="J3229">
            <v>54000</v>
          </cell>
        </row>
        <row r="3246">
          <cell r="J3246">
            <v>41500</v>
          </cell>
        </row>
        <row r="3259">
          <cell r="J3259">
            <v>36500</v>
          </cell>
        </row>
        <row r="3268">
          <cell r="J3268">
            <v>13000</v>
          </cell>
        </row>
        <row r="3270">
          <cell r="K3270">
            <v>398860.36</v>
          </cell>
        </row>
        <row r="3290">
          <cell r="K3290">
            <v>215000</v>
          </cell>
        </row>
        <row r="3303">
          <cell r="J3303">
            <v>120000</v>
          </cell>
        </row>
        <row r="3307">
          <cell r="J3307">
            <v>0</v>
          </cell>
        </row>
        <row r="3374">
          <cell r="J3374">
            <v>1580600</v>
          </cell>
        </row>
        <row r="3432">
          <cell r="J3432">
            <v>2002344</v>
          </cell>
        </row>
        <row r="3467">
          <cell r="J3467">
            <v>421260</v>
          </cell>
        </row>
        <row r="3521">
          <cell r="J3521">
            <v>0</v>
          </cell>
        </row>
        <row r="3549">
          <cell r="J3549">
            <v>13869155.42</v>
          </cell>
        </row>
        <row r="3572">
          <cell r="J3572">
            <v>14364863</v>
          </cell>
        </row>
        <row r="3584">
          <cell r="J3584">
            <v>204201.95</v>
          </cell>
        </row>
        <row r="3586">
          <cell r="K3586">
            <v>0</v>
          </cell>
        </row>
        <row r="3592">
          <cell r="K3592">
            <v>852500</v>
          </cell>
        </row>
        <row r="3611">
          <cell r="J3611">
            <v>2320630</v>
          </cell>
        </row>
        <row r="3652">
          <cell r="J3652">
            <v>5199890</v>
          </cell>
        </row>
        <row r="3671">
          <cell r="J3671">
            <v>3567024</v>
          </cell>
        </row>
        <row r="3685">
          <cell r="J3685">
            <v>1615280</v>
          </cell>
        </row>
        <row r="3716">
          <cell r="J3716">
            <v>881513.1</v>
          </cell>
        </row>
        <row r="3720">
          <cell r="J3720">
            <v>631559.6</v>
          </cell>
        </row>
        <row r="3724">
          <cell r="K3724">
            <v>0</v>
          </cell>
        </row>
        <row r="3742">
          <cell r="J3742">
            <v>695983.00300000003</v>
          </cell>
        </row>
        <row r="3749">
          <cell r="J3749">
            <v>75756</v>
          </cell>
        </row>
        <row r="3755">
          <cell r="K3755">
            <v>2117403.84</v>
          </cell>
        </row>
        <row r="3794">
          <cell r="J3794">
            <v>413159.67999999999</v>
          </cell>
        </row>
        <row r="3796">
          <cell r="K3796">
            <v>0</v>
          </cell>
        </row>
        <row r="3802">
          <cell r="K3802">
            <v>215261.5</v>
          </cell>
        </row>
        <row r="3815">
          <cell r="J3815">
            <v>3158104.5</v>
          </cell>
        </row>
        <row r="3835">
          <cell r="J3835">
            <v>0</v>
          </cell>
        </row>
        <row r="3841">
          <cell r="J3841">
            <v>0</v>
          </cell>
        </row>
        <row r="3848">
          <cell r="J3848">
            <v>60000</v>
          </cell>
        </row>
        <row r="3856">
          <cell r="J3856">
            <v>26550</v>
          </cell>
        </row>
        <row r="3858">
          <cell r="K3858">
            <v>0</v>
          </cell>
        </row>
        <row r="3865">
          <cell r="K3865">
            <v>49560</v>
          </cell>
        </row>
        <row r="3878">
          <cell r="J3878">
            <v>1613682.49</v>
          </cell>
        </row>
        <row r="3884">
          <cell r="J3884">
            <v>1248580.7</v>
          </cell>
        </row>
        <row r="3888">
          <cell r="J3888">
            <v>411950</v>
          </cell>
        </row>
        <row r="3890">
          <cell r="K3890">
            <v>0</v>
          </cell>
        </row>
        <row r="3896">
          <cell r="K3896">
            <v>497949.66</v>
          </cell>
        </row>
        <row r="3912">
          <cell r="K3912">
            <v>81731.899999999994</v>
          </cell>
        </row>
        <row r="3918">
          <cell r="K3918">
            <v>179683.72</v>
          </cell>
        </row>
        <row r="3925">
          <cell r="K3925">
            <v>120000</v>
          </cell>
        </row>
        <row r="3937">
          <cell r="J3937">
            <v>359254.97</v>
          </cell>
        </row>
        <row r="3941">
          <cell r="J3941">
            <v>113458.08</v>
          </cell>
        </row>
        <row r="3943">
          <cell r="K3943">
            <v>150261.20000000001</v>
          </cell>
        </row>
        <row r="3950">
          <cell r="K3950">
            <v>1496806.99</v>
          </cell>
        </row>
        <row r="3954">
          <cell r="K3954">
            <v>265830.40000000002</v>
          </cell>
        </row>
        <row r="3959">
          <cell r="K3959">
            <v>517494.9</v>
          </cell>
        </row>
        <row r="3963">
          <cell r="K3963">
            <v>0</v>
          </cell>
        </row>
        <row r="3968">
          <cell r="K3968">
            <v>0</v>
          </cell>
        </row>
        <row r="3974">
          <cell r="K3974">
            <v>33727.35</v>
          </cell>
        </row>
        <row r="3983">
          <cell r="J3983">
            <v>98060</v>
          </cell>
        </row>
        <row r="3994">
          <cell r="J3994">
            <v>0</v>
          </cell>
        </row>
        <row r="3996">
          <cell r="K3996">
            <v>522651.5</v>
          </cell>
        </row>
        <row r="4000">
          <cell r="K4000">
            <v>1694194.81</v>
          </cell>
        </row>
        <row r="4049">
          <cell r="J4049">
            <v>0</v>
          </cell>
        </row>
        <row r="4075">
          <cell r="J4075">
            <v>265538.09999999998</v>
          </cell>
        </row>
        <row r="4083">
          <cell r="J4083">
            <v>1795780</v>
          </cell>
        </row>
        <row r="4085">
          <cell r="K4085">
            <v>2124</v>
          </cell>
        </row>
        <row r="4093">
          <cell r="J4093">
            <v>252750</v>
          </cell>
        </row>
        <row r="4095">
          <cell r="K4095">
            <v>231599.69</v>
          </cell>
        </row>
        <row r="4102">
          <cell r="J4102">
            <v>163081</v>
          </cell>
        </row>
        <row r="4123">
          <cell r="J4123">
            <v>6005705.5800000001</v>
          </cell>
        </row>
        <row r="4140">
          <cell r="J4140">
            <v>979860.22</v>
          </cell>
        </row>
        <row r="4150">
          <cell r="K4150">
            <v>468804.66</v>
          </cell>
        </row>
        <row r="4167">
          <cell r="J4167">
            <v>224200</v>
          </cell>
        </row>
        <row r="4173">
          <cell r="J4173">
            <v>316949.14</v>
          </cell>
        </row>
        <row r="4195">
          <cell r="J4195">
            <v>0</v>
          </cell>
        </row>
        <row r="4240">
          <cell r="J4240">
            <v>457348.45</v>
          </cell>
        </row>
        <row r="4243">
          <cell r="K4243">
            <v>131760</v>
          </cell>
        </row>
        <row r="4272">
          <cell r="J4272">
            <v>1032500</v>
          </cell>
        </row>
        <row r="4274">
          <cell r="K4274">
            <v>184080</v>
          </cell>
        </row>
        <row r="4294">
          <cell r="J4294">
            <v>160706.56</v>
          </cell>
        </row>
        <row r="4298">
          <cell r="J4298">
            <v>0</v>
          </cell>
        </row>
        <row r="4311">
          <cell r="K4311">
            <v>17228</v>
          </cell>
        </row>
        <row r="4316">
          <cell r="K4316">
            <v>58800</v>
          </cell>
        </row>
        <row r="4320">
          <cell r="K4320">
            <v>419110</v>
          </cell>
        </row>
        <row r="4348">
          <cell r="K4348">
            <v>360800</v>
          </cell>
        </row>
        <row r="4361">
          <cell r="J4361">
            <v>1303125.8</v>
          </cell>
        </row>
        <row r="4365">
          <cell r="J4365">
            <v>0</v>
          </cell>
        </row>
        <row r="4386">
          <cell r="J4386">
            <v>3433763.5</v>
          </cell>
        </row>
        <row r="4413">
          <cell r="J4413">
            <v>0</v>
          </cell>
        </row>
        <row r="4415">
          <cell r="K4415">
            <v>595032</v>
          </cell>
        </row>
        <row r="4422">
          <cell r="K4422">
            <v>0</v>
          </cell>
        </row>
        <row r="4441">
          <cell r="J4441">
            <v>0</v>
          </cell>
        </row>
        <row r="4462">
          <cell r="K4462">
            <v>0</v>
          </cell>
        </row>
        <row r="4469">
          <cell r="J4469">
            <v>116348.5</v>
          </cell>
        </row>
        <row r="4473">
          <cell r="K4473">
            <v>314499.78000000003</v>
          </cell>
        </row>
        <row r="4487">
          <cell r="J4487">
            <v>79100</v>
          </cell>
        </row>
        <row r="4499">
          <cell r="J4499">
            <v>1384240.3</v>
          </cell>
        </row>
        <row r="4505">
          <cell r="J4505">
            <v>1111394.8</v>
          </cell>
        </row>
        <row r="4509">
          <cell r="K4509">
            <v>35069.949999999997</v>
          </cell>
        </row>
        <row r="4520">
          <cell r="J4520">
            <v>0</v>
          </cell>
        </row>
        <row r="4525">
          <cell r="J4525">
            <v>660505</v>
          </cell>
        </row>
        <row r="4533">
          <cell r="J4533">
            <v>805615.5</v>
          </cell>
        </row>
        <row r="4536">
          <cell r="K4536">
            <v>215000</v>
          </cell>
        </row>
        <row r="4572">
          <cell r="J4572">
            <v>0</v>
          </cell>
        </row>
        <row r="4586">
          <cell r="J4586">
            <v>3698592</v>
          </cell>
        </row>
        <row r="4588">
          <cell r="K4588">
            <v>211800</v>
          </cell>
        </row>
        <row r="4592">
          <cell r="K4592">
            <v>60652</v>
          </cell>
        </row>
        <row r="4596">
          <cell r="K4596">
            <v>130983</v>
          </cell>
        </row>
        <row r="4632">
          <cell r="J4632">
            <v>560000</v>
          </cell>
        </row>
        <row r="4636">
          <cell r="J4636">
            <v>0</v>
          </cell>
        </row>
        <row r="4639">
          <cell r="K4639">
            <v>84960</v>
          </cell>
        </row>
        <row r="4643">
          <cell r="K4643">
            <v>110920</v>
          </cell>
        </row>
        <row r="4647">
          <cell r="K4647">
            <v>500000</v>
          </cell>
        </row>
        <row r="4656">
          <cell r="J4656">
            <v>0</v>
          </cell>
        </row>
        <row r="4668">
          <cell r="J4668">
            <v>357239.1</v>
          </cell>
        </row>
        <row r="4670">
          <cell r="K4670">
            <v>765991.1</v>
          </cell>
        </row>
        <row r="4691">
          <cell r="K4691">
            <v>52779.040000000001</v>
          </cell>
        </row>
        <row r="4695">
          <cell r="K4695">
            <v>0</v>
          </cell>
        </row>
        <row r="4706">
          <cell r="K4706">
            <v>1879829</v>
          </cell>
        </row>
        <row r="4720">
          <cell r="J4720">
            <v>664945</v>
          </cell>
        </row>
        <row r="4724">
          <cell r="J4724">
            <v>706000</v>
          </cell>
        </row>
        <row r="4742">
          <cell r="J4742">
            <v>0</v>
          </cell>
        </row>
        <row r="4758">
          <cell r="J4758">
            <v>0</v>
          </cell>
        </row>
        <row r="4776">
          <cell r="J4776">
            <v>0</v>
          </cell>
        </row>
        <row r="4781">
          <cell r="J4781">
            <v>-60500</v>
          </cell>
        </row>
        <row r="4876">
          <cell r="J4876">
            <v>3241300.16</v>
          </cell>
        </row>
        <row r="4884">
          <cell r="J4884">
            <v>0</v>
          </cell>
        </row>
        <row r="4888">
          <cell r="K4888">
            <v>318018.31</v>
          </cell>
        </row>
        <row r="4894">
          <cell r="K4894">
            <v>895384</v>
          </cell>
        </row>
        <row r="4912">
          <cell r="J4912">
            <v>1577461</v>
          </cell>
        </row>
        <row r="4919">
          <cell r="J4919">
            <v>86260</v>
          </cell>
        </row>
        <row r="4924">
          <cell r="J4924">
            <v>488301.2</v>
          </cell>
        </row>
        <row r="4954">
          <cell r="J4954">
            <v>12086970.5</v>
          </cell>
        </row>
        <row r="5014">
          <cell r="J5014">
            <v>20989438.710000001</v>
          </cell>
        </row>
        <row r="5024">
          <cell r="J5024">
            <v>0</v>
          </cell>
        </row>
        <row r="5028">
          <cell r="K5028">
            <v>384371.14</v>
          </cell>
        </row>
        <row r="5051">
          <cell r="K5051">
            <v>231706.42</v>
          </cell>
        </row>
        <row r="5077">
          <cell r="K5077">
            <v>133292.32999999999</v>
          </cell>
        </row>
        <row r="5086">
          <cell r="K5086">
            <v>10422264.4</v>
          </cell>
        </row>
        <row r="5117">
          <cell r="K5117">
            <v>124623.69</v>
          </cell>
        </row>
        <row r="5151">
          <cell r="J5151">
            <v>496721.4</v>
          </cell>
        </row>
        <row r="5153">
          <cell r="K5153">
            <v>1161643.45</v>
          </cell>
        </row>
        <row r="5177">
          <cell r="J5177">
            <v>412760.46</v>
          </cell>
        </row>
        <row r="5180">
          <cell r="J5180">
            <v>613411.19999999995</v>
          </cell>
        </row>
        <row r="5197">
          <cell r="J5197">
            <v>1481508.08</v>
          </cell>
        </row>
        <row r="5203">
          <cell r="J5203">
            <v>0</v>
          </cell>
        </row>
        <row r="5213">
          <cell r="K5213">
            <v>89550.2</v>
          </cell>
        </row>
        <row r="5217">
          <cell r="K5217">
            <v>862561.29</v>
          </cell>
        </row>
        <row r="5233">
          <cell r="J5233">
            <v>35223</v>
          </cell>
        </row>
        <row r="5246">
          <cell r="J5246">
            <v>330164</v>
          </cell>
        </row>
        <row r="5259">
          <cell r="J5259">
            <v>1342839.32</v>
          </cell>
        </row>
        <row r="5270">
          <cell r="K5270">
            <v>168340.5</v>
          </cell>
        </row>
        <row r="5280">
          <cell r="J5280">
            <v>20744.64</v>
          </cell>
        </row>
        <row r="5285">
          <cell r="J5285">
            <v>30730</v>
          </cell>
        </row>
        <row r="5288">
          <cell r="J5288">
            <v>162000</v>
          </cell>
        </row>
        <row r="5292">
          <cell r="J5292">
            <v>0</v>
          </cell>
        </row>
        <row r="5304">
          <cell r="J5304">
            <v>459055.4</v>
          </cell>
        </row>
        <row r="5308">
          <cell r="J5308">
            <v>0</v>
          </cell>
        </row>
        <row r="5314">
          <cell r="J5314">
            <v>252125.33</v>
          </cell>
        </row>
        <row r="5318">
          <cell r="J5318">
            <v>0</v>
          </cell>
        </row>
        <row r="5323">
          <cell r="K5323">
            <v>515943.79</v>
          </cell>
        </row>
        <row r="5333">
          <cell r="K5333">
            <v>65137.120000000003</v>
          </cell>
        </row>
        <row r="5363">
          <cell r="J5363">
            <v>0</v>
          </cell>
        </row>
        <row r="5378">
          <cell r="J5378">
            <v>0</v>
          </cell>
        </row>
        <row r="5399">
          <cell r="J5399">
            <v>88200</v>
          </cell>
        </row>
        <row r="5429">
          <cell r="J5429">
            <v>3286403.64</v>
          </cell>
        </row>
        <row r="5436">
          <cell r="J5436">
            <v>781276.24</v>
          </cell>
        </row>
        <row r="5441">
          <cell r="K5441">
            <v>139186.98000000001</v>
          </cell>
        </row>
        <row r="5450">
          <cell r="J5450">
            <v>147989.28</v>
          </cell>
        </row>
        <row r="5461">
          <cell r="J5461">
            <v>0</v>
          </cell>
        </row>
        <row r="5465">
          <cell r="K5465">
            <v>0</v>
          </cell>
        </row>
        <row r="5473">
          <cell r="K5473">
            <v>131581.79999999999</v>
          </cell>
        </row>
        <row r="5482">
          <cell r="J5482">
            <v>306800</v>
          </cell>
        </row>
        <row r="5486">
          <cell r="J5486">
            <v>41300</v>
          </cell>
        </row>
        <row r="5489">
          <cell r="K5489">
            <v>13222604.699999999</v>
          </cell>
        </row>
        <row r="5539">
          <cell r="J5539">
            <v>0</v>
          </cell>
        </row>
        <row r="5561">
          <cell r="J5561">
            <v>258209.4</v>
          </cell>
        </row>
        <row r="5568">
          <cell r="K5568">
            <v>0</v>
          </cell>
        </row>
        <row r="5576">
          <cell r="K5576">
            <v>529250</v>
          </cell>
        </row>
        <row r="5584">
          <cell r="K5584">
            <v>10949181.300000001</v>
          </cell>
        </row>
        <row r="5622">
          <cell r="K5622">
            <v>0</v>
          </cell>
        </row>
        <row r="5646">
          <cell r="J5646">
            <v>0</v>
          </cell>
        </row>
        <row r="5652">
          <cell r="J5652">
            <v>0</v>
          </cell>
        </row>
        <row r="5661">
          <cell r="J5661">
            <v>241944</v>
          </cell>
        </row>
        <row r="5672">
          <cell r="K5672">
            <v>0</v>
          </cell>
        </row>
        <row r="5685">
          <cell r="J5685">
            <v>921124.52</v>
          </cell>
        </row>
        <row r="5699">
          <cell r="J5699">
            <v>1967140.69</v>
          </cell>
        </row>
        <row r="5703">
          <cell r="J5703">
            <v>183150</v>
          </cell>
        </row>
        <row r="5707">
          <cell r="J5707">
            <v>0</v>
          </cell>
        </row>
        <row r="5711">
          <cell r="J5711">
            <v>0</v>
          </cell>
        </row>
        <row r="5725">
          <cell r="J5725">
            <v>35370</v>
          </cell>
        </row>
        <row r="5778">
          <cell r="J5778">
            <v>571727.69999999995</v>
          </cell>
        </row>
        <row r="5780">
          <cell r="K5780">
            <v>175230</v>
          </cell>
        </row>
        <row r="5787">
          <cell r="J5787">
            <v>49675.64</v>
          </cell>
        </row>
        <row r="5789">
          <cell r="K5789">
            <v>918186</v>
          </cell>
        </row>
        <row r="5799">
          <cell r="J5799">
            <v>237180</v>
          </cell>
        </row>
        <row r="5807">
          <cell r="J5807">
            <v>81107</v>
          </cell>
        </row>
        <row r="5829">
          <cell r="J5829">
            <v>2061648.8</v>
          </cell>
        </row>
        <row r="5837">
          <cell r="J5837">
            <v>0</v>
          </cell>
        </row>
        <row r="5848">
          <cell r="J5848">
            <v>653814.93999999994</v>
          </cell>
        </row>
        <row r="5850">
          <cell r="J5850">
            <v>39341.72</v>
          </cell>
        </row>
        <row r="5859">
          <cell r="J5859">
            <v>507743.38</v>
          </cell>
        </row>
        <row r="5863">
          <cell r="K5863">
            <v>120580</v>
          </cell>
        </row>
        <row r="5870">
          <cell r="K5870">
            <v>0</v>
          </cell>
        </row>
        <row r="5893">
          <cell r="J5893">
            <v>6246200</v>
          </cell>
        </row>
        <row r="5921">
          <cell r="J5921">
            <v>6821017.6500000004</v>
          </cell>
        </row>
        <row r="5944">
          <cell r="J5944">
            <v>4230879</v>
          </cell>
        </row>
        <row r="5987">
          <cell r="J5987">
            <v>7693697</v>
          </cell>
        </row>
        <row r="6011">
          <cell r="J6011">
            <v>2427418</v>
          </cell>
        </row>
        <row r="6037">
          <cell r="J6037">
            <v>21000</v>
          </cell>
        </row>
        <row r="6039">
          <cell r="K6039">
            <v>15399</v>
          </cell>
        </row>
        <row r="6043">
          <cell r="K6043">
            <v>0</v>
          </cell>
        </row>
        <row r="6068">
          <cell r="J6068">
            <v>32500</v>
          </cell>
        </row>
        <row r="6094">
          <cell r="J6094">
            <v>657182</v>
          </cell>
        </row>
        <row r="6097">
          <cell r="K6097">
            <v>13595.2</v>
          </cell>
        </row>
        <row r="6128">
          <cell r="J6128">
            <v>12398116.1</v>
          </cell>
        </row>
        <row r="6159">
          <cell r="J6159">
            <v>14326828.119999999</v>
          </cell>
        </row>
        <row r="6169">
          <cell r="J6169">
            <v>231853</v>
          </cell>
        </row>
        <row r="6173">
          <cell r="J6173">
            <v>0</v>
          </cell>
        </row>
        <row r="6182">
          <cell r="J6182">
            <v>0</v>
          </cell>
        </row>
        <row r="6186">
          <cell r="J6186">
            <v>0</v>
          </cell>
        </row>
        <row r="6206">
          <cell r="J6206">
            <v>228035.12</v>
          </cell>
        </row>
        <row r="6235">
          <cell r="J6235">
            <v>3724500</v>
          </cell>
        </row>
        <row r="6293">
          <cell r="J6293">
            <v>21576500</v>
          </cell>
        </row>
        <row r="6303">
          <cell r="J6303">
            <v>2925000</v>
          </cell>
        </row>
        <row r="6309">
          <cell r="J6309">
            <v>0</v>
          </cell>
        </row>
        <row r="6337">
          <cell r="J6337">
            <v>3114140</v>
          </cell>
        </row>
        <row r="6361">
          <cell r="J6361">
            <v>4914250</v>
          </cell>
        </row>
        <row r="6365">
          <cell r="J6365">
            <v>0</v>
          </cell>
        </row>
        <row r="6369">
          <cell r="K6369">
            <v>55973.52</v>
          </cell>
        </row>
        <row r="6381">
          <cell r="J6381">
            <v>3358737.19</v>
          </cell>
        </row>
        <row r="6387">
          <cell r="J6387">
            <v>601288.13</v>
          </cell>
        </row>
        <row r="6393">
          <cell r="K6393">
            <v>0</v>
          </cell>
        </row>
        <row r="6433">
          <cell r="J6433">
            <v>0</v>
          </cell>
        </row>
        <row r="6439">
          <cell r="J6439">
            <v>0</v>
          </cell>
        </row>
        <row r="6443">
          <cell r="K6443">
            <v>486410</v>
          </cell>
        </row>
        <row r="6450">
          <cell r="K6450">
            <v>50836.76</v>
          </cell>
        </row>
        <row r="6474">
          <cell r="K6474">
            <v>0</v>
          </cell>
        </row>
        <row r="6480">
          <cell r="K6480">
            <v>28462</v>
          </cell>
        </row>
        <row r="6485">
          <cell r="K6485">
            <v>741965.12</v>
          </cell>
        </row>
        <row r="6492">
          <cell r="K6492">
            <v>772663.34</v>
          </cell>
        </row>
        <row r="6519">
          <cell r="K6519">
            <v>1010493</v>
          </cell>
        </row>
        <row r="6533">
          <cell r="K6533">
            <v>49174.65</v>
          </cell>
        </row>
        <row r="6543">
          <cell r="K6543">
            <v>516275.9</v>
          </cell>
        </row>
        <row r="6570">
          <cell r="K6570">
            <v>0</v>
          </cell>
        </row>
        <row r="6575">
          <cell r="K6575">
            <v>409252.47</v>
          </cell>
        </row>
        <row r="6601">
          <cell r="J6601">
            <v>1514554.21</v>
          </cell>
        </row>
        <row r="6610">
          <cell r="J6610">
            <v>0</v>
          </cell>
        </row>
        <row r="6621">
          <cell r="J6621">
            <v>433189.4</v>
          </cell>
        </row>
        <row r="6623">
          <cell r="K6623">
            <v>262075</v>
          </cell>
        </row>
        <row r="6630">
          <cell r="J6630">
            <v>0</v>
          </cell>
        </row>
        <row r="6634">
          <cell r="K6634">
            <v>77000</v>
          </cell>
        </row>
        <row r="6639">
          <cell r="K6639">
            <v>9160</v>
          </cell>
        </row>
        <row r="6648">
          <cell r="J6648">
            <v>162879.03</v>
          </cell>
        </row>
        <row r="6669">
          <cell r="J6669">
            <v>5244210.41</v>
          </cell>
        </row>
        <row r="6705">
          <cell r="J6705">
            <v>9280108.7300000004</v>
          </cell>
        </row>
        <row r="6717">
          <cell r="J6717">
            <v>1852282.64</v>
          </cell>
        </row>
        <row r="6723">
          <cell r="J6723">
            <v>22189.29</v>
          </cell>
        </row>
        <row r="6726">
          <cell r="K6726">
            <v>13237.92</v>
          </cell>
        </row>
        <row r="6730">
          <cell r="K6730">
            <v>90815.59</v>
          </cell>
        </row>
        <row r="6735">
          <cell r="K6735">
            <v>50450.07</v>
          </cell>
        </row>
        <row r="6774">
          <cell r="J6774">
            <v>4159627.83</v>
          </cell>
        </row>
        <row r="6778">
          <cell r="J6778">
            <v>0</v>
          </cell>
        </row>
        <row r="6787">
          <cell r="J6787">
            <v>1627328</v>
          </cell>
        </row>
        <row r="6794">
          <cell r="J6794">
            <v>814200</v>
          </cell>
        </row>
        <row r="6798">
          <cell r="J6798">
            <v>0</v>
          </cell>
        </row>
        <row r="6801">
          <cell r="K6801">
            <v>0</v>
          </cell>
        </row>
        <row r="6806">
          <cell r="K6806">
            <v>231681.43</v>
          </cell>
        </row>
        <row r="6812">
          <cell r="K6812">
            <v>729776.67</v>
          </cell>
        </row>
        <row r="6826">
          <cell r="K6826">
            <v>274375</v>
          </cell>
        </row>
        <row r="6839">
          <cell r="J6839">
            <v>0</v>
          </cell>
        </row>
        <row r="6853">
          <cell r="J6853">
            <v>588635.19999999995</v>
          </cell>
        </row>
        <row r="6885">
          <cell r="J6885">
            <v>368716.94</v>
          </cell>
        </row>
        <row r="6891">
          <cell r="J6891">
            <v>2395250</v>
          </cell>
        </row>
        <row r="6894">
          <cell r="J6894">
            <v>613600</v>
          </cell>
        </row>
        <row r="6904">
          <cell r="J6904">
            <v>1122378.5900000001</v>
          </cell>
        </row>
        <row r="6919">
          <cell r="J6919">
            <v>1967995.34</v>
          </cell>
        </row>
        <row r="6933">
          <cell r="J6933">
            <v>0</v>
          </cell>
        </row>
        <row r="6943">
          <cell r="J6943">
            <v>0</v>
          </cell>
        </row>
        <row r="6948">
          <cell r="K6948">
            <v>46954.22</v>
          </cell>
        </row>
        <row r="7012">
          <cell r="J7012">
            <v>0</v>
          </cell>
        </row>
        <row r="7032">
          <cell r="J7032">
            <v>2530287.2000000002</v>
          </cell>
        </row>
        <row r="7043">
          <cell r="J7043">
            <v>1316314.1000000001</v>
          </cell>
        </row>
        <row r="7047">
          <cell r="J7047">
            <v>0</v>
          </cell>
        </row>
        <row r="7096">
          <cell r="J7096">
            <v>2111462</v>
          </cell>
        </row>
        <row r="7119">
          <cell r="J7119">
            <v>20335</v>
          </cell>
        </row>
        <row r="7124">
          <cell r="J7124">
            <v>280760</v>
          </cell>
        </row>
        <row r="7136">
          <cell r="J7136">
            <v>2672620</v>
          </cell>
        </row>
        <row r="7147">
          <cell r="J7147">
            <v>772003.2</v>
          </cell>
        </row>
        <row r="7204">
          <cell r="J7204">
            <v>5074</v>
          </cell>
        </row>
        <row r="7207">
          <cell r="J7207">
            <v>95108</v>
          </cell>
        </row>
        <row r="7211">
          <cell r="J7211">
            <v>70210</v>
          </cell>
        </row>
        <row r="7212">
          <cell r="J7212">
            <v>102807.5</v>
          </cell>
        </row>
        <row r="7240">
          <cell r="J7240">
            <v>20060</v>
          </cell>
        </row>
        <row r="7250">
          <cell r="J7250">
            <v>129564</v>
          </cell>
        </row>
        <row r="7256">
          <cell r="J7256">
            <v>27957.19</v>
          </cell>
        </row>
        <row r="7260">
          <cell r="J7260">
            <v>0</v>
          </cell>
        </row>
        <row r="7269">
          <cell r="J7269">
            <v>110363.6</v>
          </cell>
        </row>
        <row r="7271">
          <cell r="K7271">
            <v>100264.6</v>
          </cell>
        </row>
        <row r="7286">
          <cell r="J7286">
            <v>1448037.13</v>
          </cell>
        </row>
        <row r="7289">
          <cell r="J7289">
            <v>340103.16</v>
          </cell>
        </row>
        <row r="7321">
          <cell r="J7321">
            <v>195000</v>
          </cell>
        </row>
        <row r="7324">
          <cell r="J7324">
            <v>113280</v>
          </cell>
        </row>
        <row r="7328">
          <cell r="J7328">
            <v>0</v>
          </cell>
        </row>
        <row r="7346">
          <cell r="J7346">
            <v>0</v>
          </cell>
        </row>
        <row r="7375">
          <cell r="J7375">
            <v>405000</v>
          </cell>
        </row>
        <row r="7377">
          <cell r="K7377">
            <v>191500</v>
          </cell>
        </row>
        <row r="7382">
          <cell r="K7382">
            <v>100728.78</v>
          </cell>
        </row>
        <row r="7386">
          <cell r="K7386">
            <v>58800</v>
          </cell>
        </row>
        <row r="7397">
          <cell r="K7397">
            <v>625800</v>
          </cell>
        </row>
        <row r="7406">
          <cell r="J7406">
            <v>552000</v>
          </cell>
        </row>
        <row r="7412">
          <cell r="J7412">
            <v>323960.96000000002</v>
          </cell>
        </row>
        <row r="7416">
          <cell r="J741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Base - No tocar"/>
      <sheetName val="Criterios - No tocar"/>
      <sheetName val="MENE2"/>
      <sheetName val="MENE3"/>
    </sheetNames>
    <sheetDataSet>
      <sheetData sheetId="0" refreshError="1"/>
      <sheetData sheetId="1" refreshError="1"/>
      <sheetData sheetId="2">
        <row r="1">
          <cell r="B1" t="str">
            <v>Metropolitano - '0</v>
          </cell>
          <cell r="C1" t="str">
            <v>Valdesia - I</v>
          </cell>
          <cell r="D1" t="str">
            <v>Norcentral - II</v>
          </cell>
          <cell r="E1" t="str">
            <v>Nordeste - III</v>
          </cell>
          <cell r="F1" t="str">
            <v>Enriquillo - IV</v>
          </cell>
          <cell r="G1" t="str">
            <v>Este - V</v>
          </cell>
          <cell r="H1" t="str">
            <v>El Valle - VI</v>
          </cell>
          <cell r="I1" t="str">
            <v>Cibao Occidental - VII</v>
          </cell>
          <cell r="J1" t="str">
            <v>Cibao Central - VIII</v>
          </cell>
          <cell r="K1" t="str">
            <v>Vacío</v>
          </cell>
        </row>
        <row r="2">
          <cell r="M2" t="str">
            <v>Vacío</v>
          </cell>
        </row>
        <row r="3">
          <cell r="M3" t="str">
            <v>enero  - marzo</v>
          </cell>
        </row>
        <row r="4">
          <cell r="M4" t="str">
            <v>abril - junio</v>
          </cell>
        </row>
        <row r="5">
          <cell r="M5" t="str">
            <v>julio - septiembre</v>
          </cell>
        </row>
        <row r="6">
          <cell r="M6" t="str">
            <v>octubre - Diciembre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19"/>
  <sheetViews>
    <sheetView tabSelected="1" zoomScale="91" zoomScaleNormal="91" workbookViewId="0">
      <pane ySplit="7" topLeftCell="A277" activePane="bottomLeft" state="frozen"/>
      <selection pane="bottomLeft" activeCell="B408" sqref="B408"/>
    </sheetView>
  </sheetViews>
  <sheetFormatPr baseColWidth="10" defaultColWidth="11.42578125" defaultRowHeight="15"/>
  <cols>
    <col min="1" max="1" width="5.5703125" style="4" customWidth="1"/>
    <col min="2" max="2" width="51" style="4" customWidth="1"/>
    <col min="3" max="3" width="17" style="4" customWidth="1"/>
    <col min="4" max="5" width="15.85546875" style="4" customWidth="1"/>
    <col min="6" max="6" width="19.5703125" style="4" customWidth="1"/>
    <col min="7" max="8" width="15.140625" style="4" customWidth="1"/>
    <col min="9" max="9" width="17.85546875" style="3" customWidth="1"/>
    <col min="10" max="10" width="21.7109375" style="3" hidden="1" customWidth="1"/>
    <col min="11" max="11" width="19.140625" style="3" hidden="1" customWidth="1"/>
    <col min="12" max="15" width="11.42578125" style="4"/>
    <col min="16" max="16" width="47.85546875" style="4" customWidth="1"/>
    <col min="17" max="18" width="22.42578125" style="4" customWidth="1"/>
    <col min="19" max="19" width="24" style="4" bestFit="1" customWidth="1"/>
    <col min="20" max="16384" width="11.42578125" style="4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</row>
    <row r="2" spans="1:11">
      <c r="A2" s="1" t="s">
        <v>1</v>
      </c>
      <c r="B2" s="1"/>
      <c r="C2" s="1"/>
      <c r="D2" s="1"/>
      <c r="E2" s="1"/>
      <c r="F2" s="1"/>
      <c r="G2" s="1"/>
      <c r="H2" s="1"/>
      <c r="I2" s="5"/>
    </row>
    <row r="3" spans="1:11">
      <c r="A3" s="1" t="s">
        <v>2</v>
      </c>
      <c r="B3" s="1"/>
      <c r="C3" s="1"/>
      <c r="D3" s="1"/>
      <c r="E3" s="1"/>
      <c r="F3" s="1"/>
      <c r="G3" s="1"/>
      <c r="H3" s="1"/>
    </row>
    <row r="4" spans="1:11">
      <c r="B4" s="6"/>
      <c r="C4" s="6"/>
      <c r="D4" s="6"/>
      <c r="E4" s="6"/>
      <c r="F4" s="7"/>
      <c r="G4" s="6"/>
      <c r="H4" s="6"/>
      <c r="I4" s="5"/>
    </row>
    <row r="5" spans="1:11">
      <c r="A5" s="4" t="s">
        <v>3</v>
      </c>
      <c r="B5" s="6"/>
      <c r="C5" s="6"/>
      <c r="D5" s="6"/>
      <c r="E5" s="6" t="s">
        <v>4</v>
      </c>
      <c r="F5" s="8" t="s">
        <v>5</v>
      </c>
      <c r="G5" s="8"/>
      <c r="H5" s="5"/>
      <c r="I5" s="9"/>
    </row>
    <row r="6" spans="1:11" ht="27" customHeight="1">
      <c r="B6" s="6"/>
      <c r="C6" s="6"/>
      <c r="D6" s="6"/>
      <c r="E6" s="6"/>
      <c r="F6" s="6"/>
      <c r="G6" s="6"/>
      <c r="H6" s="6"/>
      <c r="I6" s="5"/>
    </row>
    <row r="7" spans="1:11" ht="33" customHeight="1">
      <c r="A7" s="10" t="s">
        <v>6</v>
      </c>
      <c r="B7" s="10" t="s">
        <v>7</v>
      </c>
      <c r="C7" s="10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1" t="s">
        <v>14</v>
      </c>
      <c r="J7" s="11" t="s">
        <v>15</v>
      </c>
      <c r="K7" s="11" t="s">
        <v>16</v>
      </c>
    </row>
    <row r="8" spans="1:11">
      <c r="A8" s="12">
        <v>1</v>
      </c>
      <c r="B8" s="13" t="s">
        <v>17</v>
      </c>
      <c r="C8" s="14">
        <v>0</v>
      </c>
      <c r="D8" s="14">
        <f>+[1]Validado!J1199</f>
        <v>674716</v>
      </c>
      <c r="E8" s="14">
        <f>+[1]Validado!J1209</f>
        <v>0</v>
      </c>
      <c r="F8" s="15">
        <f>+[1]Validado!J1219</f>
        <v>0</v>
      </c>
      <c r="G8" s="15">
        <f>+[1]Validado!J1231</f>
        <v>0</v>
      </c>
      <c r="H8" s="15">
        <v>0</v>
      </c>
      <c r="I8" s="14">
        <f>+C8+D8+E8+F8+G8+H8</f>
        <v>674716</v>
      </c>
      <c r="J8" s="14">
        <v>1142276</v>
      </c>
      <c r="K8" s="14">
        <f>+I8-J8</f>
        <v>-467560</v>
      </c>
    </row>
    <row r="9" spans="1:11">
      <c r="A9" s="12">
        <f>1+A8</f>
        <v>2</v>
      </c>
      <c r="B9" s="13" t="s">
        <v>18</v>
      </c>
      <c r="C9" s="14">
        <v>0</v>
      </c>
      <c r="D9" s="14">
        <v>0</v>
      </c>
      <c r="E9" s="14">
        <v>0</v>
      </c>
      <c r="F9" s="15">
        <v>0</v>
      </c>
      <c r="G9" s="15">
        <f>+[1]Validado!K59</f>
        <v>175000</v>
      </c>
      <c r="H9" s="15"/>
      <c r="I9" s="14">
        <f t="shared" ref="I9:I72" si="0">+C9+D9+E9+F9+G9+H9</f>
        <v>175000</v>
      </c>
      <c r="J9" s="14"/>
      <c r="K9" s="14"/>
    </row>
    <row r="10" spans="1:11">
      <c r="A10" s="12">
        <f t="shared" ref="A10:A73" si="1">1+A9</f>
        <v>3</v>
      </c>
      <c r="B10" s="13" t="s">
        <v>19</v>
      </c>
      <c r="C10" s="14">
        <v>0</v>
      </c>
      <c r="D10" s="14">
        <v>0</v>
      </c>
      <c r="E10" s="14">
        <v>0</v>
      </c>
      <c r="F10" s="15">
        <v>0</v>
      </c>
      <c r="G10" s="15">
        <f>+[1]Validado!K63</f>
        <v>118061.95</v>
      </c>
      <c r="H10" s="15"/>
      <c r="I10" s="14">
        <f t="shared" si="0"/>
        <v>118061.95</v>
      </c>
      <c r="J10" s="14"/>
      <c r="K10" s="14"/>
    </row>
    <row r="11" spans="1:11">
      <c r="A11" s="12">
        <f t="shared" si="1"/>
        <v>4</v>
      </c>
      <c r="B11" s="13" t="s">
        <v>20</v>
      </c>
      <c r="C11" s="14">
        <v>0</v>
      </c>
      <c r="D11" s="14">
        <f>+[1]Validado!J106</f>
        <v>332500</v>
      </c>
      <c r="E11" s="14">
        <f>+[1]Validado!J117</f>
        <v>60000</v>
      </c>
      <c r="F11" s="15">
        <v>0</v>
      </c>
      <c r="G11" s="15">
        <f>+[1]Validado!J127</f>
        <v>0</v>
      </c>
      <c r="H11" s="15">
        <f>+[1]Validado!J135</f>
        <v>460000</v>
      </c>
      <c r="I11" s="14">
        <f t="shared" si="0"/>
        <v>852500</v>
      </c>
      <c r="J11" s="14"/>
      <c r="K11" s="14">
        <f>+I11-J11</f>
        <v>852500</v>
      </c>
    </row>
    <row r="12" spans="1:11">
      <c r="A12" s="12">
        <f t="shared" si="1"/>
        <v>5</v>
      </c>
      <c r="B12" s="13" t="s">
        <v>21</v>
      </c>
      <c r="C12" s="14">
        <v>0</v>
      </c>
      <c r="D12" s="14">
        <v>0</v>
      </c>
      <c r="E12" s="14">
        <v>0</v>
      </c>
      <c r="F12" s="15">
        <v>0</v>
      </c>
      <c r="G12" s="15">
        <f>+[1]Validado!J174</f>
        <v>291300</v>
      </c>
      <c r="H12" s="15">
        <f>+[1]Validado!J180</f>
        <v>0</v>
      </c>
      <c r="I12" s="14">
        <f t="shared" si="0"/>
        <v>291300</v>
      </c>
      <c r="J12" s="14"/>
      <c r="K12" s="14"/>
    </row>
    <row r="13" spans="1:11">
      <c r="A13" s="12">
        <f t="shared" si="1"/>
        <v>6</v>
      </c>
      <c r="B13" s="13" t="s">
        <v>22</v>
      </c>
      <c r="C13" s="14">
        <v>0</v>
      </c>
      <c r="D13" s="14">
        <v>0</v>
      </c>
      <c r="E13" s="14">
        <v>0</v>
      </c>
      <c r="F13" s="15">
        <v>0</v>
      </c>
      <c r="G13" s="15">
        <v>0</v>
      </c>
      <c r="H13" s="15">
        <f>+[1]Validado!K184</f>
        <v>0</v>
      </c>
      <c r="I13" s="14">
        <f t="shared" si="0"/>
        <v>0</v>
      </c>
      <c r="J13" s="14"/>
      <c r="K13" s="14"/>
    </row>
    <row r="14" spans="1:11">
      <c r="A14" s="12">
        <f t="shared" si="1"/>
        <v>7</v>
      </c>
      <c r="B14" s="13" t="s">
        <v>23</v>
      </c>
      <c r="C14" s="14">
        <v>0</v>
      </c>
      <c r="D14" s="14">
        <v>0</v>
      </c>
      <c r="E14" s="14">
        <v>0</v>
      </c>
      <c r="F14" s="15">
        <v>0</v>
      </c>
      <c r="G14" s="15">
        <f>+[1]Validado!J51</f>
        <v>0</v>
      </c>
      <c r="H14" s="15">
        <f>+[1]Validado!J55</f>
        <v>0</v>
      </c>
      <c r="I14" s="14">
        <f t="shared" si="0"/>
        <v>0</v>
      </c>
      <c r="J14" s="14"/>
      <c r="K14" s="14"/>
    </row>
    <row r="15" spans="1:11">
      <c r="A15" s="12">
        <f t="shared" si="1"/>
        <v>8</v>
      </c>
      <c r="B15" s="13" t="s">
        <v>24</v>
      </c>
      <c r="C15" s="14">
        <v>0</v>
      </c>
      <c r="D15" s="14">
        <v>0</v>
      </c>
      <c r="E15" s="14">
        <v>0</v>
      </c>
      <c r="F15" s="15">
        <v>0</v>
      </c>
      <c r="G15" s="15">
        <v>0</v>
      </c>
      <c r="H15" s="15">
        <f>+[1]Validado!K89</f>
        <v>116077.28</v>
      </c>
      <c r="I15" s="14">
        <f t="shared" si="0"/>
        <v>116077.28</v>
      </c>
      <c r="J15" s="14"/>
      <c r="K15" s="14"/>
    </row>
    <row r="16" spans="1:11">
      <c r="A16" s="12">
        <f t="shared" si="1"/>
        <v>9</v>
      </c>
      <c r="B16" s="13" t="s">
        <v>25</v>
      </c>
      <c r="C16" s="14">
        <v>0</v>
      </c>
      <c r="D16" s="14">
        <v>0</v>
      </c>
      <c r="E16" s="14">
        <v>0</v>
      </c>
      <c r="F16" s="15">
        <f>+[1]Validado!J197</f>
        <v>0</v>
      </c>
      <c r="G16" s="15">
        <f>+[1]Validado!J200</f>
        <v>102494.8</v>
      </c>
      <c r="H16" s="15"/>
      <c r="I16" s="14">
        <f t="shared" si="0"/>
        <v>102494.8</v>
      </c>
      <c r="J16" s="14"/>
      <c r="K16" s="14">
        <f t="shared" ref="K16:K21" si="2">+I16-J16</f>
        <v>102494.8</v>
      </c>
    </row>
    <row r="17" spans="1:11">
      <c r="A17" s="12">
        <f t="shared" si="1"/>
        <v>10</v>
      </c>
      <c r="B17" s="13" t="s">
        <v>26</v>
      </c>
      <c r="C17" s="14">
        <f>+[1]Validado!K1155</f>
        <v>148420.04</v>
      </c>
      <c r="D17" s="14">
        <v>0</v>
      </c>
      <c r="E17" s="14">
        <v>0</v>
      </c>
      <c r="F17" s="15">
        <v>0</v>
      </c>
      <c r="G17" s="15">
        <v>0</v>
      </c>
      <c r="H17" s="15">
        <v>0</v>
      </c>
      <c r="I17" s="14">
        <f t="shared" si="0"/>
        <v>148420.04</v>
      </c>
      <c r="J17" s="14"/>
      <c r="K17" s="14">
        <f t="shared" si="2"/>
        <v>148420.04</v>
      </c>
    </row>
    <row r="18" spans="1:11" ht="16.5" customHeight="1">
      <c r="A18" s="12">
        <f t="shared" si="1"/>
        <v>11</v>
      </c>
      <c r="B18" s="13" t="s">
        <v>27</v>
      </c>
      <c r="C18" s="14">
        <f>+[1]Validado!J218</f>
        <v>508394.83</v>
      </c>
      <c r="D18" s="14">
        <f>+[1]Validado!J455</f>
        <v>13930908.804</v>
      </c>
      <c r="E18" s="14">
        <f>+[1]Validado!J782</f>
        <v>4609343.7300000004</v>
      </c>
      <c r="F18" s="15">
        <f>+[1]Validado!J978</f>
        <v>9603644.0979999993</v>
      </c>
      <c r="G18" s="15">
        <f>+[1]Validado!J1002</f>
        <v>8389172.5299999993</v>
      </c>
      <c r="H18" s="15">
        <f>+[1]Validado!J1019</f>
        <v>3313578.88</v>
      </c>
      <c r="I18" s="14">
        <f t="shared" si="0"/>
        <v>40355042.872000001</v>
      </c>
      <c r="J18" s="14"/>
      <c r="K18" s="14">
        <f t="shared" si="2"/>
        <v>40355042.872000001</v>
      </c>
    </row>
    <row r="19" spans="1:11">
      <c r="A19" s="12">
        <f t="shared" si="1"/>
        <v>12</v>
      </c>
      <c r="B19" s="13" t="s">
        <v>28</v>
      </c>
      <c r="C19" s="14">
        <v>0</v>
      </c>
      <c r="D19" s="14">
        <v>0</v>
      </c>
      <c r="E19" s="14">
        <v>0</v>
      </c>
      <c r="F19" s="15">
        <v>0</v>
      </c>
      <c r="G19" s="15">
        <v>0</v>
      </c>
      <c r="H19" s="15">
        <f>+[1]Validado!J159</f>
        <v>17175</v>
      </c>
      <c r="I19" s="14">
        <f t="shared" si="0"/>
        <v>17175</v>
      </c>
      <c r="J19" s="14"/>
      <c r="K19" s="14">
        <f t="shared" si="2"/>
        <v>17175</v>
      </c>
    </row>
    <row r="20" spans="1:11">
      <c r="A20" s="12">
        <f t="shared" si="1"/>
        <v>13</v>
      </c>
      <c r="B20" s="16" t="s">
        <v>29</v>
      </c>
      <c r="C20" s="14">
        <v>1194012.5</v>
      </c>
      <c r="D20" s="14"/>
      <c r="E20" s="14"/>
      <c r="F20" s="15"/>
      <c r="G20" s="15"/>
      <c r="H20" s="15"/>
      <c r="I20" s="14">
        <f t="shared" si="0"/>
        <v>1194012.5</v>
      </c>
      <c r="J20" s="14"/>
      <c r="K20" s="14">
        <f t="shared" si="2"/>
        <v>1194012.5</v>
      </c>
    </row>
    <row r="21" spans="1:11">
      <c r="A21" s="12">
        <f t="shared" si="1"/>
        <v>14</v>
      </c>
      <c r="B21" s="16" t="s">
        <v>30</v>
      </c>
      <c r="C21" s="14">
        <v>0</v>
      </c>
      <c r="D21" s="14">
        <v>0</v>
      </c>
      <c r="E21" s="14">
        <v>0</v>
      </c>
      <c r="F21" s="15">
        <v>0</v>
      </c>
      <c r="G21" s="15">
        <v>0</v>
      </c>
      <c r="H21" s="15">
        <f>+[1]Validado!J1098</f>
        <v>159455.54999999999</v>
      </c>
      <c r="I21" s="14">
        <f t="shared" si="0"/>
        <v>159455.54999999999</v>
      </c>
      <c r="J21" s="14"/>
      <c r="K21" s="14">
        <f t="shared" si="2"/>
        <v>159455.54999999999</v>
      </c>
    </row>
    <row r="22" spans="1:11">
      <c r="A22" s="12">
        <f t="shared" si="1"/>
        <v>15</v>
      </c>
      <c r="B22" s="17" t="s">
        <v>31</v>
      </c>
      <c r="C22" s="14"/>
      <c r="D22" s="14"/>
      <c r="E22" s="14"/>
      <c r="F22" s="15"/>
      <c r="G22" s="15"/>
      <c r="H22" s="15">
        <f>[1]Validado!K1100</f>
        <v>90010.4</v>
      </c>
      <c r="I22" s="14">
        <f t="shared" si="0"/>
        <v>90010.4</v>
      </c>
      <c r="J22" s="14"/>
      <c r="K22" s="14"/>
    </row>
    <row r="23" spans="1:11">
      <c r="A23" s="12">
        <f t="shared" si="1"/>
        <v>16</v>
      </c>
      <c r="B23" s="16" t="s">
        <v>32</v>
      </c>
      <c r="C23" s="14">
        <v>0</v>
      </c>
      <c r="D23" s="14">
        <v>0</v>
      </c>
      <c r="E23" s="14">
        <v>0</v>
      </c>
      <c r="F23" s="15">
        <v>0</v>
      </c>
      <c r="G23" s="15">
        <f>+[1]Validado!K1052</f>
        <v>0</v>
      </c>
      <c r="H23" s="15"/>
      <c r="I23" s="14">
        <f t="shared" si="0"/>
        <v>0</v>
      </c>
      <c r="J23" s="14"/>
      <c r="K23" s="14"/>
    </row>
    <row r="24" spans="1:11">
      <c r="A24" s="12">
        <f t="shared" si="1"/>
        <v>17</v>
      </c>
      <c r="B24" s="16" t="s">
        <v>33</v>
      </c>
      <c r="C24" s="14">
        <v>56500</v>
      </c>
      <c r="D24" s="14"/>
      <c r="E24" s="14"/>
      <c r="F24" s="15"/>
      <c r="G24" s="15"/>
      <c r="H24" s="15"/>
      <c r="I24" s="14">
        <f t="shared" si="0"/>
        <v>56500</v>
      </c>
      <c r="J24" s="14"/>
      <c r="K24" s="14">
        <f t="shared" ref="K24:K87" si="3">+I24-J24</f>
        <v>56500</v>
      </c>
    </row>
    <row r="25" spans="1:11">
      <c r="A25" s="12">
        <f t="shared" si="1"/>
        <v>18</v>
      </c>
      <c r="B25" s="18" t="s">
        <v>34</v>
      </c>
      <c r="C25" s="14">
        <v>0</v>
      </c>
      <c r="D25" s="14">
        <f>+[1]Validado!J1173</f>
        <v>1037199.6</v>
      </c>
      <c r="E25" s="14">
        <f>+[1]Validado!J1177</f>
        <v>0</v>
      </c>
      <c r="F25" s="15"/>
      <c r="G25" s="15"/>
      <c r="H25" s="15"/>
      <c r="I25" s="14">
        <f t="shared" si="0"/>
        <v>1037199.6</v>
      </c>
      <c r="J25" s="14"/>
      <c r="K25" s="14">
        <f t="shared" si="3"/>
        <v>1037199.6</v>
      </c>
    </row>
    <row r="26" spans="1:11">
      <c r="A26" s="12">
        <f t="shared" si="1"/>
        <v>19</v>
      </c>
      <c r="B26" s="16" t="s">
        <v>35</v>
      </c>
      <c r="C26" s="14">
        <v>139224.6</v>
      </c>
      <c r="D26" s="14"/>
      <c r="E26" s="14"/>
      <c r="F26" s="15"/>
      <c r="G26" s="15"/>
      <c r="H26" s="15"/>
      <c r="I26" s="14">
        <f t="shared" si="0"/>
        <v>139224.6</v>
      </c>
      <c r="J26" s="14"/>
      <c r="K26" s="14">
        <f t="shared" si="3"/>
        <v>139224.6</v>
      </c>
    </row>
    <row r="27" spans="1:11">
      <c r="A27" s="12">
        <f t="shared" si="1"/>
        <v>20</v>
      </c>
      <c r="B27" s="18" t="s">
        <v>36</v>
      </c>
      <c r="C27" s="14">
        <f>+[1]Validado!J1131</f>
        <v>2319178</v>
      </c>
      <c r="D27" s="14"/>
      <c r="E27" s="14">
        <f>+[1]Validado!J1137</f>
        <v>0</v>
      </c>
      <c r="F27" s="15">
        <f>+[1]Validado!J1152</f>
        <v>396500</v>
      </c>
      <c r="G27" s="15"/>
      <c r="H27" s="15"/>
      <c r="I27" s="14">
        <f t="shared" si="0"/>
        <v>2715678</v>
      </c>
      <c r="J27" s="14"/>
      <c r="K27" s="14">
        <f t="shared" si="3"/>
        <v>2715678</v>
      </c>
    </row>
    <row r="28" spans="1:11">
      <c r="A28" s="12">
        <f t="shared" si="1"/>
        <v>21</v>
      </c>
      <c r="B28" s="16" t="s">
        <v>37</v>
      </c>
      <c r="C28" s="14">
        <v>3088850.68</v>
      </c>
      <c r="D28" s="14"/>
      <c r="E28" s="14"/>
      <c r="F28" s="15"/>
      <c r="G28" s="15"/>
      <c r="H28" s="15"/>
      <c r="I28" s="14">
        <f t="shared" si="0"/>
        <v>3088850.68</v>
      </c>
      <c r="J28" s="14"/>
      <c r="K28" s="14">
        <f t="shared" si="3"/>
        <v>3088850.68</v>
      </c>
    </row>
    <row r="29" spans="1:11">
      <c r="A29" s="12">
        <f t="shared" si="1"/>
        <v>22</v>
      </c>
      <c r="B29" s="19" t="s">
        <v>38</v>
      </c>
      <c r="C29" s="14">
        <v>0</v>
      </c>
      <c r="D29" s="14">
        <v>0</v>
      </c>
      <c r="E29" s="14">
        <v>0</v>
      </c>
      <c r="F29" s="15">
        <v>0</v>
      </c>
      <c r="G29" s="15">
        <f>+[1]Validado!K1249</f>
        <v>0</v>
      </c>
      <c r="H29" s="15"/>
      <c r="I29" s="14">
        <f t="shared" si="0"/>
        <v>0</v>
      </c>
      <c r="J29" s="14"/>
      <c r="K29" s="14">
        <f t="shared" si="3"/>
        <v>0</v>
      </c>
    </row>
    <row r="30" spans="1:11">
      <c r="A30" s="12">
        <f t="shared" si="1"/>
        <v>23</v>
      </c>
      <c r="B30" s="20" t="s">
        <v>39</v>
      </c>
      <c r="C30" s="14">
        <f>+[1]Validado!J1238</f>
        <v>59332</v>
      </c>
      <c r="D30" s="14">
        <f>+[1]Validado!J1242</f>
        <v>463020</v>
      </c>
      <c r="E30" s="14">
        <f>+[1]Validado!J1246</f>
        <v>0</v>
      </c>
      <c r="F30" s="15"/>
      <c r="G30" s="15"/>
      <c r="H30" s="15"/>
      <c r="I30" s="14">
        <f t="shared" si="0"/>
        <v>522352</v>
      </c>
      <c r="J30" s="14"/>
      <c r="K30" s="14">
        <f t="shared" si="3"/>
        <v>522352</v>
      </c>
    </row>
    <row r="31" spans="1:11">
      <c r="A31" s="12">
        <f t="shared" si="1"/>
        <v>24</v>
      </c>
      <c r="B31" s="20" t="s">
        <v>40</v>
      </c>
      <c r="C31" s="14">
        <v>0</v>
      </c>
      <c r="D31" s="14">
        <v>0</v>
      </c>
      <c r="E31" s="14">
        <v>0</v>
      </c>
      <c r="F31" s="15">
        <v>0</v>
      </c>
      <c r="G31" s="15">
        <f>+[1]Validado!K1275</f>
        <v>191278</v>
      </c>
      <c r="H31" s="15"/>
      <c r="I31" s="14">
        <f t="shared" si="0"/>
        <v>191278</v>
      </c>
      <c r="J31" s="14"/>
      <c r="K31" s="14"/>
    </row>
    <row r="32" spans="1:11">
      <c r="A32" s="12">
        <f t="shared" si="1"/>
        <v>25</v>
      </c>
      <c r="B32" s="13" t="s">
        <v>41</v>
      </c>
      <c r="C32" s="14">
        <v>20677.73</v>
      </c>
      <c r="D32" s="14">
        <v>0</v>
      </c>
      <c r="E32" s="14">
        <v>0</v>
      </c>
      <c r="F32" s="15">
        <v>0</v>
      </c>
      <c r="G32" s="15">
        <v>0</v>
      </c>
      <c r="H32" s="15">
        <v>0</v>
      </c>
      <c r="I32" s="14">
        <f t="shared" si="0"/>
        <v>20677.73</v>
      </c>
      <c r="J32" s="14"/>
      <c r="K32" s="14">
        <f t="shared" si="3"/>
        <v>20677.73</v>
      </c>
    </row>
    <row r="33" spans="1:11">
      <c r="A33" s="12">
        <f t="shared" si="1"/>
        <v>26</v>
      </c>
      <c r="B33" s="19" t="s">
        <v>42</v>
      </c>
      <c r="C33" s="14">
        <f>+[1]Validado!K1256</f>
        <v>608052.19999999995</v>
      </c>
      <c r="D33" s="14">
        <v>0</v>
      </c>
      <c r="E33" s="14">
        <v>0</v>
      </c>
      <c r="F33" s="15">
        <v>0</v>
      </c>
      <c r="G33" s="15">
        <v>0</v>
      </c>
      <c r="H33" s="15"/>
      <c r="I33" s="14">
        <f t="shared" si="0"/>
        <v>608052.19999999995</v>
      </c>
      <c r="J33" s="14"/>
      <c r="K33" s="14">
        <f t="shared" si="3"/>
        <v>608052.19999999995</v>
      </c>
    </row>
    <row r="34" spans="1:11">
      <c r="A34" s="12">
        <f t="shared" si="1"/>
        <v>27</v>
      </c>
      <c r="B34" s="19" t="s">
        <v>43</v>
      </c>
      <c r="C34" s="14">
        <v>0</v>
      </c>
      <c r="D34" s="14">
        <v>0</v>
      </c>
      <c r="E34" s="14">
        <v>0</v>
      </c>
      <c r="F34" s="15">
        <v>0</v>
      </c>
      <c r="G34" s="15">
        <f>+[1]Validado!K1279</f>
        <v>344725</v>
      </c>
      <c r="H34" s="15">
        <f>+[1]Validado!J1285</f>
        <v>46400</v>
      </c>
      <c r="I34" s="14">
        <f t="shared" si="0"/>
        <v>391125</v>
      </c>
      <c r="J34" s="14"/>
      <c r="K34" s="14">
        <f t="shared" si="3"/>
        <v>391125</v>
      </c>
    </row>
    <row r="35" spans="1:11">
      <c r="A35" s="12">
        <f t="shared" si="1"/>
        <v>28</v>
      </c>
      <c r="B35" s="19" t="s">
        <v>44</v>
      </c>
      <c r="C35" s="14">
        <v>47600</v>
      </c>
      <c r="D35" s="14"/>
      <c r="E35" s="14"/>
      <c r="F35" s="15"/>
      <c r="G35" s="15"/>
      <c r="H35" s="15"/>
      <c r="I35" s="14">
        <f t="shared" si="0"/>
        <v>47600</v>
      </c>
      <c r="J35" s="14"/>
      <c r="K35" s="14">
        <f t="shared" si="3"/>
        <v>47600</v>
      </c>
    </row>
    <row r="36" spans="1:11">
      <c r="A36" s="12">
        <f t="shared" si="1"/>
        <v>29</v>
      </c>
      <c r="B36" s="19" t="s">
        <v>45</v>
      </c>
      <c r="C36" s="14">
        <v>0</v>
      </c>
      <c r="D36" s="14">
        <v>0</v>
      </c>
      <c r="E36" s="14">
        <v>0</v>
      </c>
      <c r="F36" s="15">
        <v>0</v>
      </c>
      <c r="G36" s="15">
        <f>+[1]Validado!J1554</f>
        <v>368529.2</v>
      </c>
      <c r="H36" s="15">
        <f>+[1]Validado!J1564</f>
        <v>0</v>
      </c>
      <c r="I36" s="14">
        <f t="shared" si="0"/>
        <v>368529.2</v>
      </c>
      <c r="J36" s="14"/>
      <c r="K36" s="14">
        <f t="shared" si="3"/>
        <v>368529.2</v>
      </c>
    </row>
    <row r="37" spans="1:11">
      <c r="A37" s="12">
        <f t="shared" si="1"/>
        <v>30</v>
      </c>
      <c r="B37" s="19" t="s">
        <v>46</v>
      </c>
      <c r="C37" s="14">
        <v>943558.26</v>
      </c>
      <c r="D37" s="14"/>
      <c r="E37" s="14"/>
      <c r="F37" s="15"/>
      <c r="G37" s="15"/>
      <c r="H37" s="15"/>
      <c r="I37" s="14">
        <f t="shared" si="0"/>
        <v>943558.26</v>
      </c>
      <c r="J37" s="14"/>
      <c r="K37" s="14">
        <f t="shared" si="3"/>
        <v>943558.26</v>
      </c>
    </row>
    <row r="38" spans="1:11">
      <c r="A38" s="12">
        <f t="shared" si="1"/>
        <v>31</v>
      </c>
      <c r="B38" s="19" t="s">
        <v>47</v>
      </c>
      <c r="C38" s="14">
        <v>1096107.02</v>
      </c>
      <c r="D38" s="14"/>
      <c r="E38" s="14"/>
      <c r="F38" s="15"/>
      <c r="G38" s="15"/>
      <c r="H38" s="15"/>
      <c r="I38" s="14">
        <f t="shared" si="0"/>
        <v>1096107.02</v>
      </c>
      <c r="J38" s="14"/>
      <c r="K38" s="14">
        <f t="shared" si="3"/>
        <v>1096107.02</v>
      </c>
    </row>
    <row r="39" spans="1:11">
      <c r="A39" s="12">
        <f t="shared" si="1"/>
        <v>32</v>
      </c>
      <c r="B39" s="19" t="s">
        <v>48</v>
      </c>
      <c r="C39" s="14">
        <v>7670</v>
      </c>
      <c r="D39" s="14"/>
      <c r="E39" s="14"/>
      <c r="F39" s="15"/>
      <c r="G39" s="15"/>
      <c r="H39" s="15"/>
      <c r="I39" s="14">
        <f t="shared" si="0"/>
        <v>7670</v>
      </c>
      <c r="J39" s="14"/>
      <c r="K39" s="14">
        <f t="shared" si="3"/>
        <v>7670</v>
      </c>
    </row>
    <row r="40" spans="1:11">
      <c r="A40" s="12">
        <f t="shared" si="1"/>
        <v>33</v>
      </c>
      <c r="B40" s="19" t="s">
        <v>49</v>
      </c>
      <c r="C40" s="14">
        <v>0</v>
      </c>
      <c r="D40" s="14">
        <v>0</v>
      </c>
      <c r="E40" s="14">
        <v>0</v>
      </c>
      <c r="F40" s="15">
        <v>0</v>
      </c>
      <c r="G40" s="15">
        <f>+[1]Validado!K1448</f>
        <v>8702.5</v>
      </c>
      <c r="H40" s="15">
        <v>0</v>
      </c>
      <c r="I40" s="14">
        <f t="shared" si="0"/>
        <v>8702.5</v>
      </c>
      <c r="J40" s="14"/>
      <c r="K40" s="14">
        <f t="shared" si="3"/>
        <v>8702.5</v>
      </c>
    </row>
    <row r="41" spans="1:11">
      <c r="A41" s="12">
        <f t="shared" si="1"/>
        <v>34</v>
      </c>
      <c r="B41" s="13" t="s">
        <v>50</v>
      </c>
      <c r="C41" s="14">
        <f>+[1]Validado!K1452</f>
        <v>50701</v>
      </c>
      <c r="D41" s="14"/>
      <c r="E41" s="14"/>
      <c r="F41" s="15"/>
      <c r="G41" s="15"/>
      <c r="H41" s="15"/>
      <c r="I41" s="14">
        <f t="shared" si="0"/>
        <v>50701</v>
      </c>
      <c r="J41" s="14"/>
      <c r="K41" s="14">
        <f t="shared" si="3"/>
        <v>50701</v>
      </c>
    </row>
    <row r="42" spans="1:11">
      <c r="A42" s="12">
        <f t="shared" si="1"/>
        <v>35</v>
      </c>
      <c r="B42" s="13" t="s">
        <v>51</v>
      </c>
      <c r="C42" s="14">
        <v>148479.01999999999</v>
      </c>
      <c r="D42" s="14"/>
      <c r="E42" s="14"/>
      <c r="F42" s="15"/>
      <c r="G42" s="15"/>
      <c r="H42" s="15"/>
      <c r="I42" s="14">
        <f t="shared" si="0"/>
        <v>148479.01999999999</v>
      </c>
      <c r="J42" s="14"/>
      <c r="K42" s="14">
        <f t="shared" si="3"/>
        <v>148479.01999999999</v>
      </c>
    </row>
    <row r="43" spans="1:11">
      <c r="A43" s="12">
        <f t="shared" si="1"/>
        <v>36</v>
      </c>
      <c r="B43" s="13" t="s">
        <v>52</v>
      </c>
      <c r="C43" s="14">
        <v>204519.64</v>
      </c>
      <c r="D43" s="14"/>
      <c r="E43" s="14"/>
      <c r="F43" s="15"/>
      <c r="G43" s="15"/>
      <c r="H43" s="15"/>
      <c r="I43" s="14">
        <f t="shared" si="0"/>
        <v>204519.64</v>
      </c>
      <c r="J43" s="14"/>
      <c r="K43" s="14">
        <f t="shared" si="3"/>
        <v>204519.64</v>
      </c>
    </row>
    <row r="44" spans="1:11">
      <c r="A44" s="12">
        <f t="shared" si="1"/>
        <v>37</v>
      </c>
      <c r="B44" s="13" t="s">
        <v>53</v>
      </c>
      <c r="C44" s="14">
        <v>0</v>
      </c>
      <c r="D44" s="14">
        <v>0</v>
      </c>
      <c r="E44" s="14">
        <v>0</v>
      </c>
      <c r="F44" s="15">
        <v>0</v>
      </c>
      <c r="G44" s="15">
        <f>+[1]Validado!J1356</f>
        <v>803615.17</v>
      </c>
      <c r="H44" s="15"/>
      <c r="I44" s="14">
        <f t="shared" si="0"/>
        <v>803615.17</v>
      </c>
      <c r="J44" s="14"/>
      <c r="K44" s="14"/>
    </row>
    <row r="45" spans="1:11">
      <c r="A45" s="12">
        <f t="shared" si="1"/>
        <v>38</v>
      </c>
      <c r="B45" s="13" t="s">
        <v>54</v>
      </c>
      <c r="C45" s="14">
        <v>0</v>
      </c>
      <c r="D45" s="14">
        <v>0</v>
      </c>
      <c r="E45" s="14">
        <v>0</v>
      </c>
      <c r="F45" s="15">
        <f>+[1]Validado!J1387</f>
        <v>1652</v>
      </c>
      <c r="G45" s="15">
        <f>+[1]Validado!J1429</f>
        <v>1702720.77</v>
      </c>
      <c r="H45" s="15">
        <f>+[1]Validado!J1429</f>
        <v>1702720.77</v>
      </c>
      <c r="I45" s="14">
        <f t="shared" si="0"/>
        <v>3407093.54</v>
      </c>
      <c r="J45" s="14"/>
      <c r="K45" s="14">
        <f t="shared" si="3"/>
        <v>3407093.54</v>
      </c>
    </row>
    <row r="46" spans="1:11">
      <c r="A46" s="12">
        <f t="shared" si="1"/>
        <v>39</v>
      </c>
      <c r="B46" s="13" t="s">
        <v>55</v>
      </c>
      <c r="C46" s="14">
        <v>0</v>
      </c>
      <c r="D46" s="14">
        <f>+[1]Validado!J1461</f>
        <v>3000</v>
      </c>
      <c r="E46" s="14">
        <f>+[1]Validado!J1467</f>
        <v>0</v>
      </c>
      <c r="F46" s="15">
        <v>0</v>
      </c>
      <c r="G46" s="15">
        <f>+[1]Validado!J1471</f>
        <v>0</v>
      </c>
      <c r="H46" s="15"/>
      <c r="I46" s="14">
        <f t="shared" si="0"/>
        <v>3000</v>
      </c>
      <c r="J46" s="14"/>
      <c r="K46" s="14">
        <f t="shared" si="3"/>
        <v>3000</v>
      </c>
    </row>
    <row r="47" spans="1:11">
      <c r="A47" s="12">
        <f t="shared" si="1"/>
        <v>40</v>
      </c>
      <c r="B47" s="13" t="s">
        <v>56</v>
      </c>
      <c r="C47" s="14">
        <v>0</v>
      </c>
      <c r="D47" s="14">
        <v>0</v>
      </c>
      <c r="E47" s="14">
        <f>+[1]Validado!J1521</f>
        <v>435496.29</v>
      </c>
      <c r="F47" s="15">
        <v>0</v>
      </c>
      <c r="G47" s="15">
        <f>+[1]Validado!J1524</f>
        <v>16520</v>
      </c>
      <c r="H47" s="15"/>
      <c r="I47" s="14">
        <f t="shared" si="0"/>
        <v>452016.29</v>
      </c>
      <c r="J47" s="14"/>
      <c r="K47" s="14"/>
    </row>
    <row r="48" spans="1:11">
      <c r="A48" s="12">
        <f t="shared" si="1"/>
        <v>41</v>
      </c>
      <c r="B48" s="13" t="s">
        <v>57</v>
      </c>
      <c r="C48" s="14">
        <v>0</v>
      </c>
      <c r="D48" s="14">
        <f>+[1]Validado!K1475</f>
        <v>124450</v>
      </c>
      <c r="E48" s="14">
        <v>0</v>
      </c>
      <c r="F48" s="15">
        <v>0</v>
      </c>
      <c r="G48" s="15">
        <v>0</v>
      </c>
      <c r="H48" s="15"/>
      <c r="I48" s="14">
        <f t="shared" si="0"/>
        <v>124450</v>
      </c>
      <c r="J48" s="14"/>
      <c r="K48" s="14"/>
    </row>
    <row r="49" spans="1:11">
      <c r="A49" s="12">
        <f t="shared" si="1"/>
        <v>42</v>
      </c>
      <c r="B49" s="13" t="s">
        <v>58</v>
      </c>
      <c r="C49" s="14">
        <v>0</v>
      </c>
      <c r="D49" s="14">
        <f>+[1]Validado!K1527</f>
        <v>2677000</v>
      </c>
      <c r="E49" s="14">
        <v>0</v>
      </c>
      <c r="F49" s="15">
        <v>0</v>
      </c>
      <c r="G49" s="15">
        <v>0</v>
      </c>
      <c r="H49" s="15">
        <v>0</v>
      </c>
      <c r="I49" s="14">
        <f t="shared" si="0"/>
        <v>2677000</v>
      </c>
      <c r="J49" s="14"/>
      <c r="K49" s="14">
        <f t="shared" si="3"/>
        <v>2677000</v>
      </c>
    </row>
    <row r="50" spans="1:11">
      <c r="A50" s="12">
        <f t="shared" si="1"/>
        <v>43</v>
      </c>
      <c r="B50" s="13" t="s">
        <v>59</v>
      </c>
      <c r="C50" s="14"/>
      <c r="D50" s="14"/>
      <c r="E50" s="14"/>
      <c r="F50" s="15">
        <f>+[1]Validado!J1537</f>
        <v>656600</v>
      </c>
      <c r="G50" s="15"/>
      <c r="H50" s="15"/>
      <c r="I50" s="14">
        <f t="shared" si="0"/>
        <v>656600</v>
      </c>
      <c r="J50" s="14"/>
      <c r="K50" s="14">
        <f t="shared" si="3"/>
        <v>656600</v>
      </c>
    </row>
    <row r="51" spans="1:11">
      <c r="A51" s="12">
        <f t="shared" si="1"/>
        <v>44</v>
      </c>
      <c r="B51" s="13" t="s">
        <v>60</v>
      </c>
      <c r="C51" s="14">
        <v>0</v>
      </c>
      <c r="D51" s="14">
        <v>0</v>
      </c>
      <c r="E51" s="14">
        <v>0</v>
      </c>
      <c r="F51" s="15">
        <v>0</v>
      </c>
      <c r="G51" s="15">
        <f>+[1]Validado!K1540</f>
        <v>254880</v>
      </c>
      <c r="H51" s="15"/>
      <c r="I51" s="14">
        <f t="shared" si="0"/>
        <v>254880</v>
      </c>
      <c r="J51" s="14"/>
      <c r="K51" s="14"/>
    </row>
    <row r="52" spans="1:11">
      <c r="A52" s="12">
        <f t="shared" si="1"/>
        <v>45</v>
      </c>
      <c r="B52" s="13" t="s">
        <v>61</v>
      </c>
      <c r="C52" s="14">
        <v>23735411.699999999</v>
      </c>
      <c r="D52" s="14">
        <v>0</v>
      </c>
      <c r="E52" s="14">
        <v>0</v>
      </c>
      <c r="F52" s="15">
        <v>0</v>
      </c>
      <c r="G52" s="15"/>
      <c r="H52" s="15"/>
      <c r="I52" s="14">
        <f t="shared" si="0"/>
        <v>23735411.699999999</v>
      </c>
      <c r="J52" s="14"/>
      <c r="K52" s="14">
        <f t="shared" si="3"/>
        <v>23735411.699999999</v>
      </c>
    </row>
    <row r="53" spans="1:11">
      <c r="A53" s="12">
        <f t="shared" si="1"/>
        <v>46</v>
      </c>
      <c r="B53" s="13" t="s">
        <v>62</v>
      </c>
      <c r="C53" s="14">
        <v>0</v>
      </c>
      <c r="D53" s="14">
        <v>0</v>
      </c>
      <c r="E53" s="14">
        <v>0</v>
      </c>
      <c r="F53" s="15">
        <v>0</v>
      </c>
      <c r="G53" s="15">
        <v>0</v>
      </c>
      <c r="H53" s="15">
        <f>+[1]Validado!J1689</f>
        <v>0</v>
      </c>
      <c r="I53" s="14">
        <f t="shared" si="0"/>
        <v>0</v>
      </c>
      <c r="J53" s="14"/>
      <c r="K53" s="14">
        <f t="shared" si="3"/>
        <v>0</v>
      </c>
    </row>
    <row r="54" spans="1:11">
      <c r="A54" s="12">
        <f t="shared" si="1"/>
        <v>47</v>
      </c>
      <c r="B54" s="13" t="s">
        <v>63</v>
      </c>
      <c r="C54" s="14">
        <v>0</v>
      </c>
      <c r="D54" s="14">
        <v>0</v>
      </c>
      <c r="E54" s="14">
        <v>0</v>
      </c>
      <c r="F54" s="15">
        <v>0</v>
      </c>
      <c r="G54" s="15">
        <f>+[1]Validado!J1748</f>
        <v>154462</v>
      </c>
      <c r="H54" s="15"/>
      <c r="I54" s="14">
        <f t="shared" si="0"/>
        <v>154462</v>
      </c>
      <c r="J54" s="14"/>
      <c r="K54" s="14">
        <f t="shared" si="3"/>
        <v>154462</v>
      </c>
    </row>
    <row r="55" spans="1:11">
      <c r="A55" s="12">
        <f t="shared" si="1"/>
        <v>48</v>
      </c>
      <c r="B55" s="13" t="s">
        <v>64</v>
      </c>
      <c r="C55" s="14">
        <v>0</v>
      </c>
      <c r="D55" s="14">
        <v>0</v>
      </c>
      <c r="E55" s="14">
        <v>0</v>
      </c>
      <c r="F55" s="15">
        <v>0</v>
      </c>
      <c r="G55" s="15">
        <f>+[1]Validado!J1664</f>
        <v>62723.12</v>
      </c>
      <c r="H55" s="15">
        <v>0</v>
      </c>
      <c r="I55" s="14">
        <f t="shared" si="0"/>
        <v>62723.12</v>
      </c>
      <c r="J55" s="14"/>
      <c r="K55" s="14"/>
    </row>
    <row r="56" spans="1:11">
      <c r="A56" s="12">
        <f t="shared" si="1"/>
        <v>49</v>
      </c>
      <c r="B56" s="13" t="s">
        <v>65</v>
      </c>
      <c r="C56" s="14">
        <v>16520</v>
      </c>
      <c r="D56" s="14">
        <v>0</v>
      </c>
      <c r="E56" s="14">
        <v>0</v>
      </c>
      <c r="F56" s="15">
        <v>0</v>
      </c>
      <c r="G56" s="15"/>
      <c r="H56" s="15"/>
      <c r="I56" s="14">
        <f t="shared" si="0"/>
        <v>16520</v>
      </c>
      <c r="J56" s="14"/>
      <c r="K56" s="14">
        <f t="shared" si="3"/>
        <v>16520</v>
      </c>
    </row>
    <row r="57" spans="1:11">
      <c r="A57" s="12">
        <f t="shared" si="1"/>
        <v>50</v>
      </c>
      <c r="B57" s="13" t="s">
        <v>66</v>
      </c>
      <c r="C57" s="14">
        <v>10384</v>
      </c>
      <c r="D57" s="14">
        <v>0</v>
      </c>
      <c r="E57" s="14">
        <v>0</v>
      </c>
      <c r="F57" s="15">
        <v>0</v>
      </c>
      <c r="G57" s="15"/>
      <c r="H57" s="15"/>
      <c r="I57" s="14">
        <f t="shared" si="0"/>
        <v>10384</v>
      </c>
      <c r="J57" s="14"/>
      <c r="K57" s="14">
        <f t="shared" si="3"/>
        <v>10384</v>
      </c>
    </row>
    <row r="58" spans="1:11">
      <c r="A58" s="12">
        <f t="shared" si="1"/>
        <v>51</v>
      </c>
      <c r="B58" s="13" t="s">
        <v>67</v>
      </c>
      <c r="C58" s="14">
        <v>0</v>
      </c>
      <c r="D58" s="14">
        <v>0</v>
      </c>
      <c r="E58" s="14">
        <v>0</v>
      </c>
      <c r="F58" s="15">
        <v>0</v>
      </c>
      <c r="G58" s="15">
        <f>+[1]Validado!K1989</f>
        <v>227275</v>
      </c>
      <c r="H58" s="15"/>
      <c r="I58" s="14">
        <f t="shared" si="0"/>
        <v>227275</v>
      </c>
      <c r="J58" s="14"/>
      <c r="K58" s="14">
        <f t="shared" si="3"/>
        <v>227275</v>
      </c>
    </row>
    <row r="59" spans="1:11">
      <c r="A59" s="12">
        <f t="shared" si="1"/>
        <v>52</v>
      </c>
      <c r="B59" s="13" t="s">
        <v>68</v>
      </c>
      <c r="C59" s="14">
        <v>86730</v>
      </c>
      <c r="D59" s="14">
        <v>0</v>
      </c>
      <c r="E59" s="14">
        <v>0</v>
      </c>
      <c r="F59" s="15">
        <v>0</v>
      </c>
      <c r="G59" s="15"/>
      <c r="H59" s="15"/>
      <c r="I59" s="14">
        <f t="shared" si="0"/>
        <v>86730</v>
      </c>
      <c r="J59" s="14"/>
      <c r="K59" s="14">
        <f t="shared" si="3"/>
        <v>86730</v>
      </c>
    </row>
    <row r="60" spans="1:11">
      <c r="A60" s="12">
        <f t="shared" si="1"/>
        <v>53</v>
      </c>
      <c r="B60" s="13" t="s">
        <v>69</v>
      </c>
      <c r="C60" s="14">
        <v>2628422.52</v>
      </c>
      <c r="D60" s="14">
        <v>0</v>
      </c>
      <c r="E60" s="14">
        <v>0</v>
      </c>
      <c r="F60" s="15">
        <v>0</v>
      </c>
      <c r="G60" s="15"/>
      <c r="H60" s="15"/>
      <c r="I60" s="14">
        <f t="shared" si="0"/>
        <v>2628422.52</v>
      </c>
      <c r="J60" s="14"/>
      <c r="K60" s="14">
        <f t="shared" si="3"/>
        <v>2628422.52</v>
      </c>
    </row>
    <row r="61" spans="1:11">
      <c r="A61" s="12">
        <f t="shared" si="1"/>
        <v>54</v>
      </c>
      <c r="B61" s="13" t="s">
        <v>70</v>
      </c>
      <c r="C61" s="14">
        <v>13500</v>
      </c>
      <c r="D61" s="14">
        <v>0</v>
      </c>
      <c r="E61" s="14">
        <v>0</v>
      </c>
      <c r="F61" s="15">
        <v>0</v>
      </c>
      <c r="G61" s="15"/>
      <c r="H61" s="15"/>
      <c r="I61" s="14">
        <f t="shared" si="0"/>
        <v>13500</v>
      </c>
      <c r="J61" s="14"/>
      <c r="K61" s="14">
        <f t="shared" si="3"/>
        <v>13500</v>
      </c>
    </row>
    <row r="62" spans="1:11">
      <c r="A62" s="12">
        <f t="shared" si="1"/>
        <v>55</v>
      </c>
      <c r="B62" s="13" t="s">
        <v>71</v>
      </c>
      <c r="C62" s="14">
        <v>23942.2</v>
      </c>
      <c r="D62" s="14">
        <v>0</v>
      </c>
      <c r="E62" s="14">
        <v>0</v>
      </c>
      <c r="F62" s="15">
        <v>0</v>
      </c>
      <c r="G62" s="15"/>
      <c r="H62" s="15"/>
      <c r="I62" s="14">
        <f t="shared" si="0"/>
        <v>23942.2</v>
      </c>
      <c r="J62" s="14"/>
      <c r="K62" s="14">
        <f t="shared" si="3"/>
        <v>23942.2</v>
      </c>
    </row>
    <row r="63" spans="1:11">
      <c r="A63" s="12">
        <f t="shared" si="1"/>
        <v>56</v>
      </c>
      <c r="B63" s="13" t="s">
        <v>72</v>
      </c>
      <c r="C63" s="14">
        <v>0</v>
      </c>
      <c r="D63" s="14">
        <v>0</v>
      </c>
      <c r="E63" s="14">
        <v>0</v>
      </c>
      <c r="F63" s="15">
        <v>0</v>
      </c>
      <c r="G63" s="15">
        <v>0</v>
      </c>
      <c r="H63" s="15">
        <f>+[1]Validado!J2170</f>
        <v>1429400</v>
      </c>
      <c r="I63" s="14">
        <f t="shared" si="0"/>
        <v>1429400</v>
      </c>
      <c r="J63" s="14"/>
      <c r="K63" s="14">
        <f t="shared" si="3"/>
        <v>1429400</v>
      </c>
    </row>
    <row r="64" spans="1:11">
      <c r="A64" s="12">
        <f t="shared" si="1"/>
        <v>57</v>
      </c>
      <c r="B64" s="13" t="s">
        <v>73</v>
      </c>
      <c r="C64" s="14">
        <v>820334.86</v>
      </c>
      <c r="D64" s="14">
        <v>0</v>
      </c>
      <c r="E64" s="14">
        <v>0</v>
      </c>
      <c r="F64" s="15">
        <v>0</v>
      </c>
      <c r="G64" s="15"/>
      <c r="H64" s="15"/>
      <c r="I64" s="14">
        <f t="shared" si="0"/>
        <v>820334.86</v>
      </c>
      <c r="J64" s="14"/>
      <c r="K64" s="14">
        <f t="shared" si="3"/>
        <v>820334.86</v>
      </c>
    </row>
    <row r="65" spans="1:11" s="21" customFormat="1">
      <c r="A65" s="12">
        <f t="shared" si="1"/>
        <v>58</v>
      </c>
      <c r="B65" s="13" t="s">
        <v>74</v>
      </c>
      <c r="C65" s="14">
        <v>0</v>
      </c>
      <c r="D65" s="14">
        <v>0</v>
      </c>
      <c r="E65" s="14">
        <v>0</v>
      </c>
      <c r="F65" s="15">
        <v>0</v>
      </c>
      <c r="G65" s="15">
        <f>+[1]Validado!J1979</f>
        <v>141807.79999999999</v>
      </c>
      <c r="H65" s="15">
        <f>+[1]Validado!J1985</f>
        <v>60784.160000000003</v>
      </c>
      <c r="I65" s="14">
        <f t="shared" si="0"/>
        <v>202591.96</v>
      </c>
      <c r="J65" s="14"/>
      <c r="K65" s="14">
        <f t="shared" si="3"/>
        <v>202591.96</v>
      </c>
    </row>
    <row r="66" spans="1:11" s="21" customFormat="1">
      <c r="A66" s="12">
        <f t="shared" si="1"/>
        <v>59</v>
      </c>
      <c r="B66" s="13" t="s">
        <v>75</v>
      </c>
      <c r="C66" s="14">
        <v>82423</v>
      </c>
      <c r="D66" s="14">
        <v>0</v>
      </c>
      <c r="E66" s="14">
        <v>0</v>
      </c>
      <c r="F66" s="15">
        <v>0</v>
      </c>
      <c r="G66" s="15"/>
      <c r="H66" s="15"/>
      <c r="I66" s="14">
        <f t="shared" si="0"/>
        <v>82423</v>
      </c>
      <c r="J66" s="14"/>
      <c r="K66" s="14">
        <f t="shared" si="3"/>
        <v>82423</v>
      </c>
    </row>
    <row r="67" spans="1:11">
      <c r="A67" s="12">
        <f t="shared" si="1"/>
        <v>60</v>
      </c>
      <c r="B67" s="13" t="s">
        <v>76</v>
      </c>
      <c r="C67" s="14">
        <v>164887</v>
      </c>
      <c r="D67" s="14"/>
      <c r="E67" s="14"/>
      <c r="F67" s="15"/>
      <c r="G67" s="15"/>
      <c r="H67" s="15"/>
      <c r="I67" s="14">
        <f t="shared" si="0"/>
        <v>164887</v>
      </c>
      <c r="J67" s="14"/>
      <c r="K67" s="14">
        <f t="shared" si="3"/>
        <v>164887</v>
      </c>
    </row>
    <row r="68" spans="1:11">
      <c r="A68" s="12">
        <f t="shared" si="1"/>
        <v>61</v>
      </c>
      <c r="B68" s="13" t="s">
        <v>77</v>
      </c>
      <c r="C68" s="14">
        <v>0</v>
      </c>
      <c r="D68" s="14">
        <v>0</v>
      </c>
      <c r="E68" s="14">
        <v>0</v>
      </c>
      <c r="F68" s="15"/>
      <c r="G68" s="15">
        <f>+[1]Validado!K1568</f>
        <v>20900</v>
      </c>
      <c r="H68" s="15"/>
      <c r="I68" s="14">
        <f t="shared" si="0"/>
        <v>20900</v>
      </c>
      <c r="J68" s="14">
        <v>329867.63</v>
      </c>
      <c r="K68" s="14">
        <f t="shared" si="3"/>
        <v>-308967.63</v>
      </c>
    </row>
    <row r="69" spans="1:11">
      <c r="A69" s="12">
        <f t="shared" si="1"/>
        <v>62</v>
      </c>
      <c r="B69" s="13" t="s">
        <v>78</v>
      </c>
      <c r="C69" s="14">
        <v>0</v>
      </c>
      <c r="D69" s="14">
        <v>0</v>
      </c>
      <c r="E69" s="14">
        <v>0</v>
      </c>
      <c r="F69" s="15">
        <v>0</v>
      </c>
      <c r="G69" s="15">
        <v>0</v>
      </c>
      <c r="H69" s="15">
        <f>+[1]Validado!K1582</f>
        <v>0</v>
      </c>
      <c r="I69" s="14">
        <f t="shared" si="0"/>
        <v>0</v>
      </c>
      <c r="J69" s="14"/>
      <c r="K69" s="14"/>
    </row>
    <row r="70" spans="1:11">
      <c r="A70" s="12">
        <f t="shared" si="1"/>
        <v>63</v>
      </c>
      <c r="B70" s="13" t="s">
        <v>79</v>
      </c>
      <c r="C70" s="14">
        <v>0</v>
      </c>
      <c r="D70" s="14">
        <v>0</v>
      </c>
      <c r="E70" s="14">
        <v>0</v>
      </c>
      <c r="F70" s="15">
        <v>0</v>
      </c>
      <c r="G70" s="15">
        <f>+[1]Validado!J1730</f>
        <v>581268.79</v>
      </c>
      <c r="H70" s="15">
        <f>+[1]Validado!J1743</f>
        <v>0</v>
      </c>
      <c r="I70" s="14">
        <f t="shared" si="0"/>
        <v>581268.79</v>
      </c>
      <c r="J70" s="14"/>
      <c r="K70" s="14">
        <f t="shared" si="3"/>
        <v>581268.79</v>
      </c>
    </row>
    <row r="71" spans="1:11">
      <c r="A71" s="12">
        <f t="shared" si="1"/>
        <v>64</v>
      </c>
      <c r="B71" s="13" t="s">
        <v>80</v>
      </c>
      <c r="C71" s="14">
        <v>872240</v>
      </c>
      <c r="D71" s="14">
        <v>0</v>
      </c>
      <c r="E71" s="14">
        <v>0</v>
      </c>
      <c r="F71" s="15">
        <v>0</v>
      </c>
      <c r="G71" s="15"/>
      <c r="H71" s="15"/>
      <c r="I71" s="14">
        <f t="shared" si="0"/>
        <v>872240</v>
      </c>
      <c r="J71" s="14"/>
      <c r="K71" s="14">
        <f t="shared" si="3"/>
        <v>872240</v>
      </c>
    </row>
    <row r="72" spans="1:11">
      <c r="A72" s="12">
        <f t="shared" si="1"/>
        <v>65</v>
      </c>
      <c r="B72" s="13" t="s">
        <v>81</v>
      </c>
      <c r="C72" s="14">
        <v>235759.28</v>
      </c>
      <c r="D72" s="14"/>
      <c r="E72" s="14"/>
      <c r="F72" s="15"/>
      <c r="G72" s="15"/>
      <c r="H72" s="15"/>
      <c r="I72" s="14">
        <f t="shared" si="0"/>
        <v>235759.28</v>
      </c>
      <c r="J72" s="14"/>
      <c r="K72" s="14">
        <f t="shared" si="3"/>
        <v>235759.28</v>
      </c>
    </row>
    <row r="73" spans="1:11">
      <c r="A73" s="12">
        <f t="shared" si="1"/>
        <v>66</v>
      </c>
      <c r="B73" s="13" t="s">
        <v>82</v>
      </c>
      <c r="C73" s="14">
        <v>11000</v>
      </c>
      <c r="D73" s="14"/>
      <c r="E73" s="14"/>
      <c r="F73" s="15"/>
      <c r="G73" s="15"/>
      <c r="H73" s="15"/>
      <c r="I73" s="14">
        <f t="shared" ref="I73:I136" si="4">+C73+D73+E73+F73+G73+H73</f>
        <v>11000</v>
      </c>
      <c r="J73" s="14"/>
      <c r="K73" s="14">
        <f t="shared" si="3"/>
        <v>11000</v>
      </c>
    </row>
    <row r="74" spans="1:11">
      <c r="A74" s="12">
        <f t="shared" ref="A74:A137" si="5">1+A73</f>
        <v>67</v>
      </c>
      <c r="B74" s="13" t="s">
        <v>83</v>
      </c>
      <c r="C74" s="14"/>
      <c r="D74" s="14"/>
      <c r="E74" s="14">
        <f>+[1]Validado!J1654</f>
        <v>692240</v>
      </c>
      <c r="F74" s="15"/>
      <c r="G74" s="15"/>
      <c r="H74" s="15"/>
      <c r="I74" s="14">
        <f t="shared" si="4"/>
        <v>692240</v>
      </c>
      <c r="J74" s="14"/>
      <c r="K74" s="14">
        <f t="shared" si="3"/>
        <v>692240</v>
      </c>
    </row>
    <row r="75" spans="1:11">
      <c r="A75" s="12">
        <f t="shared" si="5"/>
        <v>68</v>
      </c>
      <c r="B75" s="13" t="s">
        <v>84</v>
      </c>
      <c r="C75" s="14">
        <v>0</v>
      </c>
      <c r="D75" s="14">
        <v>0</v>
      </c>
      <c r="E75" s="14">
        <f>+[1]Validado!K1751</f>
        <v>389514.77</v>
      </c>
      <c r="F75" s="15">
        <v>0</v>
      </c>
      <c r="G75" s="15">
        <v>0</v>
      </c>
      <c r="H75" s="15"/>
      <c r="I75" s="14">
        <f t="shared" si="4"/>
        <v>389514.77</v>
      </c>
      <c r="J75" s="14"/>
      <c r="K75" s="14"/>
    </row>
    <row r="76" spans="1:11">
      <c r="A76" s="12">
        <f t="shared" si="5"/>
        <v>69</v>
      </c>
      <c r="B76" s="13" t="s">
        <v>85</v>
      </c>
      <c r="C76" s="14">
        <v>80999.86</v>
      </c>
      <c r="D76" s="14"/>
      <c r="E76" s="14"/>
      <c r="F76" s="15"/>
      <c r="G76" s="15"/>
      <c r="H76" s="15"/>
      <c r="I76" s="14">
        <f t="shared" si="4"/>
        <v>80999.86</v>
      </c>
      <c r="J76" s="14"/>
      <c r="K76" s="14">
        <f t="shared" si="3"/>
        <v>80999.86</v>
      </c>
    </row>
    <row r="77" spans="1:11">
      <c r="A77" s="12">
        <f t="shared" si="5"/>
        <v>70</v>
      </c>
      <c r="B77" s="13" t="s">
        <v>86</v>
      </c>
      <c r="C77" s="14">
        <f>+[1]Validado!K1813</f>
        <v>974457.86</v>
      </c>
      <c r="D77" s="14"/>
      <c r="E77" s="14"/>
      <c r="F77" s="15"/>
      <c r="G77" s="15"/>
      <c r="H77" s="15"/>
      <c r="I77" s="14">
        <f t="shared" si="4"/>
        <v>974457.86</v>
      </c>
      <c r="J77" s="14"/>
      <c r="K77" s="14">
        <f t="shared" si="3"/>
        <v>974457.86</v>
      </c>
    </row>
    <row r="78" spans="1:11">
      <c r="A78" s="12">
        <f t="shared" si="5"/>
        <v>71</v>
      </c>
      <c r="B78" s="13" t="s">
        <v>87</v>
      </c>
      <c r="C78" s="14">
        <v>0</v>
      </c>
      <c r="D78" s="14">
        <f>+[1]Validado!J1848</f>
        <v>1292953.73</v>
      </c>
      <c r="E78" s="14"/>
      <c r="F78" s="15">
        <f>+[1]Validado!J1851</f>
        <v>632244</v>
      </c>
      <c r="G78" s="15"/>
      <c r="H78" s="15"/>
      <c r="I78" s="14">
        <f t="shared" si="4"/>
        <v>1925197.73</v>
      </c>
      <c r="J78" s="14"/>
      <c r="K78" s="14">
        <f t="shared" si="3"/>
        <v>1925197.73</v>
      </c>
    </row>
    <row r="79" spans="1:11">
      <c r="A79" s="12">
        <f t="shared" si="5"/>
        <v>72</v>
      </c>
      <c r="B79" s="13" t="s">
        <v>88</v>
      </c>
      <c r="C79" s="14">
        <v>4370.68</v>
      </c>
      <c r="D79" s="14"/>
      <c r="E79" s="14"/>
      <c r="F79" s="15"/>
      <c r="G79" s="15"/>
      <c r="H79" s="15"/>
      <c r="I79" s="14">
        <f t="shared" si="4"/>
        <v>4370.68</v>
      </c>
      <c r="J79" s="14"/>
      <c r="K79" s="14">
        <f t="shared" si="3"/>
        <v>4370.68</v>
      </c>
    </row>
    <row r="80" spans="1:11">
      <c r="A80" s="12">
        <f t="shared" si="5"/>
        <v>73</v>
      </c>
      <c r="B80" s="13" t="s">
        <v>89</v>
      </c>
      <c r="C80" s="14">
        <v>34119.839999999997</v>
      </c>
      <c r="D80" s="14"/>
      <c r="E80" s="14"/>
      <c r="F80" s="15"/>
      <c r="G80" s="15"/>
      <c r="H80" s="15"/>
      <c r="I80" s="14">
        <f t="shared" si="4"/>
        <v>34119.839999999997</v>
      </c>
      <c r="J80" s="14"/>
      <c r="K80" s="14">
        <f t="shared" si="3"/>
        <v>34119.839999999997</v>
      </c>
    </row>
    <row r="81" spans="1:11">
      <c r="A81" s="12">
        <f t="shared" si="5"/>
        <v>74</v>
      </c>
      <c r="B81" s="13" t="s">
        <v>90</v>
      </c>
      <c r="C81" s="14">
        <v>1365178.93</v>
      </c>
      <c r="D81" s="14"/>
      <c r="E81" s="14"/>
      <c r="F81" s="15"/>
      <c r="G81" s="15"/>
      <c r="H81" s="15"/>
      <c r="I81" s="14">
        <f t="shared" si="4"/>
        <v>1365178.93</v>
      </c>
      <c r="J81" s="14"/>
      <c r="K81" s="14">
        <f t="shared" si="3"/>
        <v>1365178.93</v>
      </c>
    </row>
    <row r="82" spans="1:11">
      <c r="A82" s="12">
        <f t="shared" si="5"/>
        <v>75</v>
      </c>
      <c r="B82" s="13" t="s">
        <v>91</v>
      </c>
      <c r="C82" s="14">
        <v>56020.91</v>
      </c>
      <c r="D82" s="14"/>
      <c r="E82" s="14"/>
      <c r="F82" s="15"/>
      <c r="G82" s="15"/>
      <c r="H82" s="15"/>
      <c r="I82" s="14">
        <f t="shared" si="4"/>
        <v>56020.91</v>
      </c>
      <c r="J82" s="14"/>
      <c r="K82" s="14">
        <f t="shared" si="3"/>
        <v>56020.91</v>
      </c>
    </row>
    <row r="83" spans="1:11">
      <c r="A83" s="12">
        <f t="shared" si="5"/>
        <v>76</v>
      </c>
      <c r="B83" s="13" t="s">
        <v>92</v>
      </c>
      <c r="C83" s="14">
        <f>+[1]Validado!K1804</f>
        <v>263804.07</v>
      </c>
      <c r="D83" s="14"/>
      <c r="E83" s="14"/>
      <c r="F83" s="15"/>
      <c r="G83" s="15"/>
      <c r="H83" s="15"/>
      <c r="I83" s="14">
        <f t="shared" si="4"/>
        <v>263804.07</v>
      </c>
      <c r="J83" s="14"/>
      <c r="K83" s="14">
        <f t="shared" si="3"/>
        <v>263804.07</v>
      </c>
    </row>
    <row r="84" spans="1:11">
      <c r="A84" s="12">
        <f t="shared" si="5"/>
        <v>77</v>
      </c>
      <c r="B84" s="13" t="s">
        <v>93</v>
      </c>
      <c r="C84" s="14">
        <v>528627.4</v>
      </c>
      <c r="D84" s="14"/>
      <c r="E84" s="14"/>
      <c r="F84" s="15"/>
      <c r="G84" s="15"/>
      <c r="H84" s="15"/>
      <c r="I84" s="14">
        <f t="shared" si="4"/>
        <v>528627.4</v>
      </c>
      <c r="J84" s="14"/>
      <c r="K84" s="14">
        <f t="shared" si="3"/>
        <v>528627.4</v>
      </c>
    </row>
    <row r="85" spans="1:11">
      <c r="A85" s="12">
        <f t="shared" si="5"/>
        <v>78</v>
      </c>
      <c r="B85" s="13" t="s">
        <v>94</v>
      </c>
      <c r="C85" s="14">
        <v>0</v>
      </c>
      <c r="D85" s="14">
        <v>0</v>
      </c>
      <c r="E85" s="14">
        <v>0</v>
      </c>
      <c r="F85" s="15">
        <v>0</v>
      </c>
      <c r="G85" s="15">
        <f>+[1]Validado!J1859</f>
        <v>1275063.54</v>
      </c>
      <c r="H85" s="15"/>
      <c r="I85" s="14">
        <f t="shared" si="4"/>
        <v>1275063.54</v>
      </c>
      <c r="J85" s="14"/>
      <c r="K85" s="14">
        <f t="shared" si="3"/>
        <v>1275063.54</v>
      </c>
    </row>
    <row r="86" spans="1:11">
      <c r="A86" s="12">
        <f t="shared" si="5"/>
        <v>79</v>
      </c>
      <c r="B86" s="13" t="s">
        <v>95</v>
      </c>
      <c r="C86" s="14">
        <v>98574.56</v>
      </c>
      <c r="D86" s="14"/>
      <c r="E86" s="14"/>
      <c r="F86" s="15"/>
      <c r="G86" s="15"/>
      <c r="H86" s="15"/>
      <c r="I86" s="14">
        <f t="shared" si="4"/>
        <v>98574.56</v>
      </c>
      <c r="J86" s="14"/>
      <c r="K86" s="14">
        <f t="shared" si="3"/>
        <v>98574.56</v>
      </c>
    </row>
    <row r="87" spans="1:11">
      <c r="A87" s="12">
        <f t="shared" si="5"/>
        <v>80</v>
      </c>
      <c r="B87" s="13" t="s">
        <v>96</v>
      </c>
      <c r="C87" s="14">
        <f>+[1]Validado!K1960</f>
        <v>477617.66</v>
      </c>
      <c r="D87" s="14">
        <v>0</v>
      </c>
      <c r="E87" s="14">
        <v>0</v>
      </c>
      <c r="F87" s="15"/>
      <c r="G87" s="15"/>
      <c r="H87" s="15"/>
      <c r="I87" s="14">
        <f t="shared" si="4"/>
        <v>477617.66</v>
      </c>
      <c r="J87" s="14"/>
      <c r="K87" s="14">
        <f t="shared" si="3"/>
        <v>477617.66</v>
      </c>
    </row>
    <row r="88" spans="1:11">
      <c r="A88" s="12">
        <f t="shared" si="5"/>
        <v>81</v>
      </c>
      <c r="B88" s="13" t="s">
        <v>97</v>
      </c>
      <c r="C88" s="14">
        <v>969161.38</v>
      </c>
      <c r="D88" s="14">
        <v>0</v>
      </c>
      <c r="E88" s="14">
        <v>0</v>
      </c>
      <c r="F88" s="15">
        <v>0</v>
      </c>
      <c r="G88" s="15"/>
      <c r="H88" s="15"/>
      <c r="I88" s="14">
        <f t="shared" si="4"/>
        <v>969161.38</v>
      </c>
      <c r="J88" s="14"/>
      <c r="K88" s="14">
        <f t="shared" ref="K88:K137" si="6">+I88-J88</f>
        <v>969161.38</v>
      </c>
    </row>
    <row r="89" spans="1:11">
      <c r="A89" s="12">
        <f t="shared" si="5"/>
        <v>82</v>
      </c>
      <c r="B89" s="13" t="s">
        <v>98</v>
      </c>
      <c r="C89" s="14">
        <v>0</v>
      </c>
      <c r="D89" s="14">
        <v>0</v>
      </c>
      <c r="E89" s="14">
        <f>+[1]Validado!J1600</f>
        <v>363440</v>
      </c>
      <c r="F89" s="15">
        <v>0</v>
      </c>
      <c r="G89" s="15">
        <f>+[1]Validado!J1608</f>
        <v>388515</v>
      </c>
      <c r="H89" s="15"/>
      <c r="I89" s="14">
        <f t="shared" si="4"/>
        <v>751955</v>
      </c>
      <c r="J89" s="14"/>
      <c r="K89" s="14">
        <f t="shared" si="6"/>
        <v>751955</v>
      </c>
    </row>
    <row r="90" spans="1:11">
      <c r="A90" s="12">
        <f t="shared" si="5"/>
        <v>83</v>
      </c>
      <c r="B90" s="13" t="s">
        <v>99</v>
      </c>
      <c r="C90" s="14">
        <v>0</v>
      </c>
      <c r="D90" s="14">
        <v>0</v>
      </c>
      <c r="E90" s="14">
        <v>0</v>
      </c>
      <c r="F90" s="15">
        <f>+[1]Validado!J1914</f>
        <v>2743895.48</v>
      </c>
      <c r="G90" s="15">
        <f>+[1]Validado!J1951</f>
        <v>5000881.05</v>
      </c>
      <c r="H90" s="15">
        <f>+[1]Validado!J1955</f>
        <v>0</v>
      </c>
      <c r="I90" s="14">
        <f t="shared" si="4"/>
        <v>7744776.5299999993</v>
      </c>
      <c r="J90" s="14">
        <v>6762451.4800000004</v>
      </c>
      <c r="K90" s="14">
        <f t="shared" si="6"/>
        <v>982325.04999999888</v>
      </c>
    </row>
    <row r="91" spans="1:11">
      <c r="A91" s="12">
        <f t="shared" si="5"/>
        <v>84</v>
      </c>
      <c r="B91" s="13" t="s">
        <v>100</v>
      </c>
      <c r="C91" s="14">
        <v>2835018.79</v>
      </c>
      <c r="D91" s="14"/>
      <c r="E91" s="14"/>
      <c r="F91" s="15"/>
      <c r="G91" s="15"/>
      <c r="H91" s="15"/>
      <c r="I91" s="14">
        <f t="shared" si="4"/>
        <v>2835018.79</v>
      </c>
      <c r="J91" s="14"/>
      <c r="K91" s="14">
        <f t="shared" si="6"/>
        <v>2835018.79</v>
      </c>
    </row>
    <row r="92" spans="1:11">
      <c r="A92" s="12">
        <f t="shared" si="5"/>
        <v>85</v>
      </c>
      <c r="B92" s="13" t="s">
        <v>101</v>
      </c>
      <c r="C92" s="14">
        <v>390500</v>
      </c>
      <c r="D92" s="14">
        <v>0</v>
      </c>
      <c r="E92" s="14">
        <f>+[1]Validado!K2057</f>
        <v>0</v>
      </c>
      <c r="F92" s="15">
        <v>0</v>
      </c>
      <c r="G92" s="15"/>
      <c r="H92" s="15"/>
      <c r="I92" s="14">
        <f t="shared" si="4"/>
        <v>390500</v>
      </c>
      <c r="J92" s="14"/>
      <c r="K92" s="14">
        <f t="shared" si="6"/>
        <v>390500</v>
      </c>
    </row>
    <row r="93" spans="1:11">
      <c r="A93" s="12">
        <f t="shared" si="5"/>
        <v>86</v>
      </c>
      <c r="B93" s="13" t="s">
        <v>102</v>
      </c>
      <c r="C93" s="14">
        <v>109599.93</v>
      </c>
      <c r="D93" s="14">
        <v>0</v>
      </c>
      <c r="E93" s="14">
        <v>0</v>
      </c>
      <c r="F93" s="15">
        <v>0</v>
      </c>
      <c r="G93" s="15"/>
      <c r="H93" s="15"/>
      <c r="I93" s="14">
        <f t="shared" si="4"/>
        <v>109599.93</v>
      </c>
      <c r="J93" s="14"/>
      <c r="K93" s="14">
        <f t="shared" si="6"/>
        <v>109599.93</v>
      </c>
    </row>
    <row r="94" spans="1:11">
      <c r="A94" s="12">
        <f t="shared" si="5"/>
        <v>87</v>
      </c>
      <c r="B94" s="13" t="s">
        <v>103</v>
      </c>
      <c r="C94" s="14">
        <v>82298.720000000001</v>
      </c>
      <c r="D94" s="14">
        <v>0</v>
      </c>
      <c r="E94" s="14">
        <v>0</v>
      </c>
      <c r="F94" s="15">
        <v>0</v>
      </c>
      <c r="G94" s="15"/>
      <c r="H94" s="15"/>
      <c r="I94" s="14">
        <f t="shared" si="4"/>
        <v>82298.720000000001</v>
      </c>
      <c r="J94" s="14"/>
      <c r="K94" s="14">
        <f t="shared" si="6"/>
        <v>82298.720000000001</v>
      </c>
    </row>
    <row r="95" spans="1:11">
      <c r="A95" s="12">
        <f t="shared" si="5"/>
        <v>88</v>
      </c>
      <c r="B95" s="13" t="s">
        <v>104</v>
      </c>
      <c r="C95" s="14">
        <v>213200</v>
      </c>
      <c r="D95" s="14">
        <v>0</v>
      </c>
      <c r="E95" s="14">
        <v>0</v>
      </c>
      <c r="F95" s="15">
        <v>0</v>
      </c>
      <c r="G95" s="15"/>
      <c r="H95" s="15"/>
      <c r="I95" s="14">
        <f t="shared" si="4"/>
        <v>213200</v>
      </c>
      <c r="J95" s="14"/>
      <c r="K95" s="14">
        <f t="shared" si="6"/>
        <v>213200</v>
      </c>
    </row>
    <row r="96" spans="1:11">
      <c r="A96" s="12">
        <f t="shared" si="5"/>
        <v>89</v>
      </c>
      <c r="B96" s="13" t="s">
        <v>105</v>
      </c>
      <c r="C96" s="14">
        <v>112100</v>
      </c>
      <c r="D96" s="14">
        <v>0</v>
      </c>
      <c r="E96" s="14">
        <v>0</v>
      </c>
      <c r="F96" s="15">
        <v>0</v>
      </c>
      <c r="G96" s="15"/>
      <c r="H96" s="15"/>
      <c r="I96" s="14">
        <f t="shared" si="4"/>
        <v>112100</v>
      </c>
      <c r="J96" s="14"/>
      <c r="K96" s="14">
        <f t="shared" si="6"/>
        <v>112100</v>
      </c>
    </row>
    <row r="97" spans="1:11">
      <c r="A97" s="12">
        <f t="shared" si="5"/>
        <v>90</v>
      </c>
      <c r="B97" s="13" t="s">
        <v>106</v>
      </c>
      <c r="C97" s="14">
        <v>0</v>
      </c>
      <c r="D97" s="14">
        <v>0</v>
      </c>
      <c r="E97" s="14">
        <v>0</v>
      </c>
      <c r="F97" s="15">
        <v>0</v>
      </c>
      <c r="G97" s="15">
        <f>+[1]Validado!K2070</f>
        <v>32000</v>
      </c>
      <c r="H97" s="15"/>
      <c r="I97" s="14">
        <f t="shared" si="4"/>
        <v>32000</v>
      </c>
      <c r="J97" s="14"/>
      <c r="K97" s="14">
        <f t="shared" si="6"/>
        <v>32000</v>
      </c>
    </row>
    <row r="98" spans="1:11">
      <c r="A98" s="12">
        <f t="shared" si="5"/>
        <v>91</v>
      </c>
      <c r="B98" s="13" t="s">
        <v>107</v>
      </c>
      <c r="C98" s="14">
        <v>0</v>
      </c>
      <c r="D98" s="14">
        <v>0</v>
      </c>
      <c r="E98" s="14">
        <v>0</v>
      </c>
      <c r="F98" s="15">
        <v>0</v>
      </c>
      <c r="G98" s="15">
        <f>+[1]Validado!K2145</f>
        <v>143488</v>
      </c>
      <c r="H98" s="15"/>
      <c r="I98" s="14">
        <f t="shared" si="4"/>
        <v>143488</v>
      </c>
      <c r="J98" s="14"/>
      <c r="K98" s="14">
        <f t="shared" si="6"/>
        <v>143488</v>
      </c>
    </row>
    <row r="99" spans="1:11">
      <c r="A99" s="12">
        <f t="shared" si="5"/>
        <v>92</v>
      </c>
      <c r="B99" s="13" t="s">
        <v>108</v>
      </c>
      <c r="C99" s="14">
        <v>0</v>
      </c>
      <c r="D99" s="14">
        <v>0</v>
      </c>
      <c r="E99" s="14">
        <f>+[1]Validado!J2100</f>
        <v>10645161</v>
      </c>
      <c r="F99" s="15">
        <f>+[1]Validado!J2138</f>
        <v>17793204.219999999</v>
      </c>
      <c r="G99" s="15">
        <f>+[1]Validado!J2141</f>
        <v>195300</v>
      </c>
      <c r="H99" s="15"/>
      <c r="I99" s="14">
        <f t="shared" si="4"/>
        <v>28633665.219999999</v>
      </c>
      <c r="J99" s="14"/>
      <c r="K99" s="14">
        <f t="shared" si="6"/>
        <v>28633665.219999999</v>
      </c>
    </row>
    <row r="100" spans="1:11">
      <c r="A100" s="12">
        <f t="shared" si="5"/>
        <v>93</v>
      </c>
      <c r="B100" s="13" t="s">
        <v>109</v>
      </c>
      <c r="C100" s="14">
        <v>0</v>
      </c>
      <c r="D100" s="14">
        <v>0</v>
      </c>
      <c r="E100" s="14">
        <v>0</v>
      </c>
      <c r="F100" s="15">
        <v>0</v>
      </c>
      <c r="G100" s="15">
        <f>+[1]Validado!J2426</f>
        <v>27003.119999999999</v>
      </c>
      <c r="H100" s="15"/>
      <c r="I100" s="14">
        <f t="shared" si="4"/>
        <v>27003.119999999999</v>
      </c>
      <c r="J100" s="14"/>
      <c r="K100" s="14"/>
    </row>
    <row r="101" spans="1:11">
      <c r="A101" s="12">
        <f t="shared" si="5"/>
        <v>94</v>
      </c>
      <c r="B101" s="13" t="s">
        <v>110</v>
      </c>
      <c r="C101" s="14"/>
      <c r="D101" s="14">
        <f>+[1]Validado!J2212</f>
        <v>13817228.4</v>
      </c>
      <c r="E101" s="14">
        <f>+[1]Validado!J2230</f>
        <v>0</v>
      </c>
      <c r="F101" s="15">
        <v>0</v>
      </c>
      <c r="G101" s="15"/>
      <c r="H101" s="15"/>
      <c r="I101" s="14">
        <f t="shared" si="4"/>
        <v>13817228.4</v>
      </c>
      <c r="J101" s="14"/>
      <c r="K101" s="14">
        <f t="shared" si="6"/>
        <v>13817228.4</v>
      </c>
    </row>
    <row r="102" spans="1:11">
      <c r="A102" s="12">
        <f t="shared" si="5"/>
        <v>95</v>
      </c>
      <c r="B102" s="13" t="s">
        <v>111</v>
      </c>
      <c r="C102" s="14">
        <v>1713559.33</v>
      </c>
      <c r="D102" s="14">
        <v>0</v>
      </c>
      <c r="E102" s="14">
        <v>0</v>
      </c>
      <c r="F102" s="15">
        <v>0</v>
      </c>
      <c r="G102" s="15"/>
      <c r="H102" s="15"/>
      <c r="I102" s="14">
        <f t="shared" si="4"/>
        <v>1713559.33</v>
      </c>
      <c r="J102" s="14"/>
      <c r="K102" s="14">
        <f t="shared" si="6"/>
        <v>1713559.33</v>
      </c>
    </row>
    <row r="103" spans="1:11">
      <c r="A103" s="12">
        <f t="shared" si="5"/>
        <v>96</v>
      </c>
      <c r="B103" s="13" t="s">
        <v>112</v>
      </c>
      <c r="C103" s="14">
        <v>0</v>
      </c>
      <c r="D103" s="14">
        <v>0</v>
      </c>
      <c r="E103" s="14">
        <v>0</v>
      </c>
      <c r="F103" s="15">
        <v>0</v>
      </c>
      <c r="G103" s="15">
        <f>+[1]Validado!K2262</f>
        <v>92500</v>
      </c>
      <c r="H103" s="15"/>
      <c r="I103" s="14">
        <f t="shared" si="4"/>
        <v>92500</v>
      </c>
      <c r="J103" s="14"/>
      <c r="K103" s="14">
        <f t="shared" si="6"/>
        <v>92500</v>
      </c>
    </row>
    <row r="104" spans="1:11">
      <c r="A104" s="12">
        <f t="shared" si="5"/>
        <v>97</v>
      </c>
      <c r="B104" s="13" t="s">
        <v>113</v>
      </c>
      <c r="C104" s="14">
        <v>0</v>
      </c>
      <c r="D104" s="14">
        <v>0</v>
      </c>
      <c r="E104" s="14">
        <v>0</v>
      </c>
      <c r="F104" s="15">
        <v>0</v>
      </c>
      <c r="G104" s="15">
        <v>0</v>
      </c>
      <c r="H104" s="15">
        <f>+[1]Validado!K2266</f>
        <v>836400</v>
      </c>
      <c r="I104" s="14">
        <f t="shared" si="4"/>
        <v>836400</v>
      </c>
      <c r="J104" s="14"/>
      <c r="K104" s="14"/>
    </row>
    <row r="105" spans="1:11">
      <c r="A105" s="12">
        <f t="shared" si="5"/>
        <v>98</v>
      </c>
      <c r="B105" s="13" t="s">
        <v>114</v>
      </c>
      <c r="C105" s="14">
        <v>0</v>
      </c>
      <c r="D105" s="14">
        <v>0</v>
      </c>
      <c r="E105" s="14">
        <v>0</v>
      </c>
      <c r="F105" s="15">
        <v>0</v>
      </c>
      <c r="G105" s="15">
        <f>+[1]Validado!K2283</f>
        <v>123900</v>
      </c>
      <c r="H105" s="15"/>
      <c r="I105" s="14">
        <f t="shared" si="4"/>
        <v>123900</v>
      </c>
      <c r="J105" s="14"/>
      <c r="K105" s="14">
        <f t="shared" si="6"/>
        <v>123900</v>
      </c>
    </row>
    <row r="106" spans="1:11">
      <c r="A106" s="12">
        <f t="shared" si="5"/>
        <v>99</v>
      </c>
      <c r="B106" s="13" t="s">
        <v>115</v>
      </c>
      <c r="C106" s="14">
        <v>83815.33</v>
      </c>
      <c r="D106" s="14">
        <v>0</v>
      </c>
      <c r="E106" s="14">
        <v>0</v>
      </c>
      <c r="F106" s="15">
        <v>0</v>
      </c>
      <c r="G106" s="15"/>
      <c r="H106" s="15"/>
      <c r="I106" s="14">
        <f t="shared" si="4"/>
        <v>83815.33</v>
      </c>
      <c r="J106" s="14"/>
      <c r="K106" s="14">
        <f t="shared" si="6"/>
        <v>83815.33</v>
      </c>
    </row>
    <row r="107" spans="1:11">
      <c r="A107" s="12">
        <f t="shared" si="5"/>
        <v>100</v>
      </c>
      <c r="B107" s="13" t="s">
        <v>116</v>
      </c>
      <c r="C107" s="14">
        <v>127900.5</v>
      </c>
      <c r="D107" s="14">
        <v>0</v>
      </c>
      <c r="E107" s="14">
        <f>+[1]Validado!J2254</f>
        <v>0</v>
      </c>
      <c r="F107" s="15">
        <f>+[1]Validado!J2260</f>
        <v>0</v>
      </c>
      <c r="G107" s="15"/>
      <c r="H107" s="15"/>
      <c r="I107" s="14">
        <f t="shared" si="4"/>
        <v>127900.5</v>
      </c>
      <c r="J107" s="14"/>
      <c r="K107" s="14">
        <f t="shared" si="6"/>
        <v>127900.5</v>
      </c>
    </row>
    <row r="108" spans="1:11">
      <c r="A108" s="12">
        <f t="shared" si="5"/>
        <v>101</v>
      </c>
      <c r="B108" s="13" t="s">
        <v>117</v>
      </c>
      <c r="C108" s="14">
        <f>+[1]Validado!J2236</f>
        <v>333984.24</v>
      </c>
      <c r="D108" s="14">
        <v>0</v>
      </c>
      <c r="E108" s="14">
        <v>0</v>
      </c>
      <c r="F108" s="15">
        <v>0</v>
      </c>
      <c r="G108" s="15"/>
      <c r="H108" s="15"/>
      <c r="I108" s="14">
        <f t="shared" si="4"/>
        <v>333984.24</v>
      </c>
      <c r="J108" s="14"/>
      <c r="K108" s="14">
        <f t="shared" si="6"/>
        <v>333984.24</v>
      </c>
    </row>
    <row r="109" spans="1:11">
      <c r="A109" s="12">
        <f t="shared" si="5"/>
        <v>102</v>
      </c>
      <c r="B109" s="13" t="s">
        <v>118</v>
      </c>
      <c r="C109" s="14">
        <f>+[1]Validado!K2351</f>
        <v>227721.41</v>
      </c>
      <c r="D109" s="14">
        <v>0</v>
      </c>
      <c r="E109" s="14">
        <v>0</v>
      </c>
      <c r="F109" s="15">
        <v>0</v>
      </c>
      <c r="G109" s="15"/>
      <c r="H109" s="15"/>
      <c r="I109" s="14">
        <f t="shared" si="4"/>
        <v>227721.41</v>
      </c>
      <c r="J109" s="14"/>
      <c r="K109" s="14">
        <f t="shared" si="6"/>
        <v>227721.41</v>
      </c>
    </row>
    <row r="110" spans="1:11">
      <c r="A110" s="12">
        <f t="shared" si="5"/>
        <v>103</v>
      </c>
      <c r="B110" s="13" t="s">
        <v>119</v>
      </c>
      <c r="C110" s="14">
        <v>0</v>
      </c>
      <c r="D110" s="14">
        <v>0</v>
      </c>
      <c r="E110" s="14">
        <v>0</v>
      </c>
      <c r="F110" s="15">
        <v>0</v>
      </c>
      <c r="G110" s="15">
        <v>0</v>
      </c>
      <c r="H110" s="15">
        <f>+[1]Validado!K2287</f>
        <v>548825.07999999996</v>
      </c>
      <c r="I110" s="14">
        <f t="shared" si="4"/>
        <v>548825.07999999996</v>
      </c>
      <c r="J110" s="14"/>
      <c r="K110" s="14"/>
    </row>
    <row r="111" spans="1:11">
      <c r="A111" s="12">
        <f t="shared" si="5"/>
        <v>104</v>
      </c>
      <c r="B111" s="13" t="s">
        <v>120</v>
      </c>
      <c r="C111" s="14">
        <f>+[1]Validado!K2370</f>
        <v>136931.04</v>
      </c>
      <c r="D111" s="14">
        <v>0</v>
      </c>
      <c r="E111" s="14">
        <v>0</v>
      </c>
      <c r="F111" s="15">
        <v>0</v>
      </c>
      <c r="G111" s="15"/>
      <c r="H111" s="15"/>
      <c r="I111" s="14">
        <f t="shared" si="4"/>
        <v>136931.04</v>
      </c>
      <c r="J111" s="14"/>
      <c r="K111" s="14">
        <f t="shared" si="6"/>
        <v>136931.04</v>
      </c>
    </row>
    <row r="112" spans="1:11">
      <c r="A112" s="12">
        <f t="shared" si="5"/>
        <v>105</v>
      </c>
      <c r="B112" s="13" t="s">
        <v>121</v>
      </c>
      <c r="C112" s="14">
        <f>15153772.52+3265294.88</f>
        <v>18419067.399999999</v>
      </c>
      <c r="D112" s="14">
        <f>+[1]Validado!K2293</f>
        <v>6219614.4800000004</v>
      </c>
      <c r="E112" s="14">
        <v>0</v>
      </c>
      <c r="F112" s="15">
        <v>0</v>
      </c>
      <c r="G112" s="15"/>
      <c r="H112" s="15"/>
      <c r="I112" s="14">
        <f t="shared" si="4"/>
        <v>24638681.879999999</v>
      </c>
      <c r="J112" s="14"/>
      <c r="K112" s="14">
        <f t="shared" si="6"/>
        <v>24638681.879999999</v>
      </c>
    </row>
    <row r="113" spans="1:11">
      <c r="A113" s="12">
        <f t="shared" si="5"/>
        <v>106</v>
      </c>
      <c r="B113" s="13" t="s">
        <v>122</v>
      </c>
      <c r="C113" s="14">
        <f>+[1]Validado!K2309</f>
        <v>15232333.939999999</v>
      </c>
      <c r="D113" s="14">
        <v>0</v>
      </c>
      <c r="E113" s="14">
        <v>0</v>
      </c>
      <c r="F113" s="15">
        <v>0</v>
      </c>
      <c r="G113" s="15"/>
      <c r="H113" s="15"/>
      <c r="I113" s="14">
        <f t="shared" si="4"/>
        <v>15232333.939999999</v>
      </c>
      <c r="J113" s="14"/>
      <c r="K113" s="14">
        <f t="shared" si="6"/>
        <v>15232333.939999999</v>
      </c>
    </row>
    <row r="114" spans="1:11">
      <c r="A114" s="12">
        <f t="shared" si="5"/>
        <v>107</v>
      </c>
      <c r="B114" s="13" t="s">
        <v>123</v>
      </c>
      <c r="C114" s="14">
        <v>0</v>
      </c>
      <c r="D114" s="14">
        <v>0</v>
      </c>
      <c r="E114" s="14">
        <f>+[1]Validado!K2276</f>
        <v>784700</v>
      </c>
      <c r="F114" s="15">
        <v>0</v>
      </c>
      <c r="G114" s="15"/>
      <c r="H114" s="15"/>
      <c r="I114" s="14">
        <f t="shared" si="4"/>
        <v>784700</v>
      </c>
      <c r="J114" s="14"/>
      <c r="K114" s="14">
        <f t="shared" si="6"/>
        <v>784700</v>
      </c>
    </row>
    <row r="115" spans="1:11">
      <c r="A115" s="12">
        <f t="shared" si="5"/>
        <v>108</v>
      </c>
      <c r="B115" s="13" t="s">
        <v>124</v>
      </c>
      <c r="C115" s="14">
        <f>+[1]Validado!K2344</f>
        <v>325310</v>
      </c>
      <c r="D115" s="14">
        <v>0</v>
      </c>
      <c r="E115" s="14">
        <v>0</v>
      </c>
      <c r="F115" s="15">
        <v>0</v>
      </c>
      <c r="G115" s="15"/>
      <c r="H115" s="15"/>
      <c r="I115" s="14">
        <f t="shared" si="4"/>
        <v>325310</v>
      </c>
      <c r="J115" s="14"/>
      <c r="K115" s="14">
        <f t="shared" si="6"/>
        <v>325310</v>
      </c>
    </row>
    <row r="116" spans="1:11">
      <c r="A116" s="12">
        <f t="shared" si="5"/>
        <v>109</v>
      </c>
      <c r="B116" s="13" t="s">
        <v>125</v>
      </c>
      <c r="C116" s="14">
        <v>0</v>
      </c>
      <c r="D116" s="14">
        <v>0</v>
      </c>
      <c r="E116" s="14">
        <v>0</v>
      </c>
      <c r="F116" s="15">
        <v>0</v>
      </c>
      <c r="G116" s="15">
        <v>0</v>
      </c>
      <c r="H116" s="15">
        <f>+[1]Validado!J2379</f>
        <v>0</v>
      </c>
      <c r="I116" s="14">
        <f t="shared" si="4"/>
        <v>0</v>
      </c>
      <c r="J116" s="14"/>
      <c r="K116" s="14"/>
    </row>
    <row r="117" spans="1:11">
      <c r="A117" s="12">
        <f t="shared" si="5"/>
        <v>110</v>
      </c>
      <c r="B117" s="13" t="s">
        <v>126</v>
      </c>
      <c r="C117" s="14">
        <v>0</v>
      </c>
      <c r="D117" s="14">
        <f>+[1]Validado!K2382</f>
        <v>5179269.04</v>
      </c>
      <c r="E117" s="14">
        <v>0</v>
      </c>
      <c r="F117" s="15">
        <v>0</v>
      </c>
      <c r="G117" s="15"/>
      <c r="H117" s="15"/>
      <c r="I117" s="14">
        <f t="shared" si="4"/>
        <v>5179269.04</v>
      </c>
      <c r="J117" s="14"/>
      <c r="K117" s="14">
        <f t="shared" si="6"/>
        <v>5179269.04</v>
      </c>
    </row>
    <row r="118" spans="1:11">
      <c r="A118" s="12">
        <f t="shared" si="5"/>
        <v>111</v>
      </c>
      <c r="B118" s="13" t="s">
        <v>127</v>
      </c>
      <c r="C118" s="14">
        <f>+[1]Validado!K2400</f>
        <v>212754.76</v>
      </c>
      <c r="D118" s="14">
        <v>0</v>
      </c>
      <c r="E118" s="14">
        <v>0</v>
      </c>
      <c r="F118" s="15">
        <v>0</v>
      </c>
      <c r="G118" s="15"/>
      <c r="H118" s="15"/>
      <c r="I118" s="14">
        <f t="shared" si="4"/>
        <v>212754.76</v>
      </c>
      <c r="J118" s="14"/>
      <c r="K118" s="14">
        <f t="shared" si="6"/>
        <v>212754.76</v>
      </c>
    </row>
    <row r="119" spans="1:11">
      <c r="A119" s="12">
        <f t="shared" si="5"/>
        <v>112</v>
      </c>
      <c r="B119" s="13" t="s">
        <v>128</v>
      </c>
      <c r="C119" s="14">
        <v>87792</v>
      </c>
      <c r="D119" s="14">
        <v>0</v>
      </c>
      <c r="E119" s="14">
        <v>0</v>
      </c>
      <c r="F119" s="15">
        <v>0</v>
      </c>
      <c r="G119" s="15"/>
      <c r="H119" s="15"/>
      <c r="I119" s="14">
        <f t="shared" si="4"/>
        <v>87792</v>
      </c>
      <c r="J119" s="14"/>
      <c r="K119" s="14">
        <f t="shared" si="6"/>
        <v>87792</v>
      </c>
    </row>
    <row r="120" spans="1:11">
      <c r="A120" s="12">
        <f t="shared" si="5"/>
        <v>113</v>
      </c>
      <c r="B120" s="13" t="s">
        <v>129</v>
      </c>
      <c r="C120" s="14">
        <f>+[1]Validado!K2412</f>
        <v>1938547.69</v>
      </c>
      <c r="D120" s="14">
        <v>0</v>
      </c>
      <c r="E120" s="14">
        <v>0</v>
      </c>
      <c r="F120" s="15">
        <v>0</v>
      </c>
      <c r="G120" s="15"/>
      <c r="H120" s="15"/>
      <c r="I120" s="14">
        <f t="shared" si="4"/>
        <v>1938547.69</v>
      </c>
      <c r="J120" s="14"/>
      <c r="K120" s="14">
        <f t="shared" si="6"/>
        <v>1938547.69</v>
      </c>
    </row>
    <row r="121" spans="1:11">
      <c r="A121" s="12">
        <f t="shared" si="5"/>
        <v>114</v>
      </c>
      <c r="B121" s="13" t="s">
        <v>130</v>
      </c>
      <c r="C121" s="14">
        <v>0</v>
      </c>
      <c r="D121" s="14">
        <v>0</v>
      </c>
      <c r="E121" s="14">
        <v>0</v>
      </c>
      <c r="F121" s="15">
        <v>0</v>
      </c>
      <c r="G121" s="15">
        <f>+[1]Validado!K2428</f>
        <v>241980</v>
      </c>
      <c r="H121" s="15"/>
      <c r="I121" s="14">
        <f t="shared" si="4"/>
        <v>241980</v>
      </c>
      <c r="J121" s="14"/>
      <c r="K121" s="14"/>
    </row>
    <row r="122" spans="1:11">
      <c r="A122" s="12">
        <f t="shared" si="5"/>
        <v>115</v>
      </c>
      <c r="B122" s="13" t="s">
        <v>131</v>
      </c>
      <c r="C122" s="14">
        <v>1576431.47</v>
      </c>
      <c r="D122" s="14">
        <v>0</v>
      </c>
      <c r="E122" s="14">
        <v>0</v>
      </c>
      <c r="F122" s="15">
        <v>0</v>
      </c>
      <c r="G122" s="15"/>
      <c r="H122" s="15"/>
      <c r="I122" s="14">
        <f t="shared" si="4"/>
        <v>1576431.47</v>
      </c>
      <c r="J122" s="14"/>
      <c r="K122" s="14">
        <f t="shared" si="6"/>
        <v>1576431.47</v>
      </c>
    </row>
    <row r="123" spans="1:11">
      <c r="A123" s="12">
        <f t="shared" si="5"/>
        <v>116</v>
      </c>
      <c r="B123" s="13" t="s">
        <v>132</v>
      </c>
      <c r="C123" s="14">
        <v>0</v>
      </c>
      <c r="D123" s="14">
        <f>+[1]Validado!K2443</f>
        <v>208246.39999999999</v>
      </c>
      <c r="E123" s="14">
        <f>+[1]Validado!J2450</f>
        <v>0</v>
      </c>
      <c r="F123" s="15"/>
      <c r="G123" s="15"/>
      <c r="H123" s="15"/>
      <c r="I123" s="14">
        <f t="shared" si="4"/>
        <v>208246.39999999999</v>
      </c>
      <c r="J123" s="14"/>
      <c r="K123" s="14">
        <f t="shared" si="6"/>
        <v>208246.39999999999</v>
      </c>
    </row>
    <row r="124" spans="1:11">
      <c r="A124" s="12">
        <f t="shared" si="5"/>
        <v>117</v>
      </c>
      <c r="B124" s="13" t="s">
        <v>133</v>
      </c>
      <c r="C124" s="14">
        <v>30391.18</v>
      </c>
      <c r="D124" s="14">
        <v>0</v>
      </c>
      <c r="E124" s="14">
        <v>0</v>
      </c>
      <c r="F124" s="15">
        <v>0</v>
      </c>
      <c r="G124" s="15"/>
      <c r="H124" s="15"/>
      <c r="I124" s="14">
        <f t="shared" si="4"/>
        <v>30391.18</v>
      </c>
      <c r="J124" s="14"/>
      <c r="K124" s="14">
        <f t="shared" si="6"/>
        <v>30391.18</v>
      </c>
    </row>
    <row r="125" spans="1:11">
      <c r="A125" s="12">
        <f t="shared" si="5"/>
        <v>118</v>
      </c>
      <c r="B125" s="13" t="s">
        <v>134</v>
      </c>
      <c r="C125" s="14">
        <v>0</v>
      </c>
      <c r="D125" s="14">
        <v>0</v>
      </c>
      <c r="E125" s="14">
        <f>+[1]Validado!K1612</f>
        <v>299867.5</v>
      </c>
      <c r="F125" s="15">
        <v>0</v>
      </c>
      <c r="G125" s="15">
        <f>+[1]Validado!J1647</f>
        <v>280633.5</v>
      </c>
      <c r="H125" s="15"/>
      <c r="I125" s="14">
        <f t="shared" si="4"/>
        <v>580501</v>
      </c>
      <c r="J125" s="14"/>
      <c r="K125" s="14">
        <f t="shared" si="6"/>
        <v>580501</v>
      </c>
    </row>
    <row r="126" spans="1:11">
      <c r="A126" s="12">
        <f t="shared" si="5"/>
        <v>119</v>
      </c>
      <c r="B126" s="13" t="s">
        <v>135</v>
      </c>
      <c r="C126" s="14">
        <v>33174</v>
      </c>
      <c r="D126" s="14">
        <v>0</v>
      </c>
      <c r="E126" s="14">
        <v>0</v>
      </c>
      <c r="F126" s="15">
        <v>0</v>
      </c>
      <c r="G126" s="15"/>
      <c r="H126" s="15"/>
      <c r="I126" s="14">
        <f t="shared" si="4"/>
        <v>33174</v>
      </c>
      <c r="J126" s="14"/>
      <c r="K126" s="14">
        <f t="shared" si="6"/>
        <v>33174</v>
      </c>
    </row>
    <row r="127" spans="1:11">
      <c r="A127" s="12">
        <f t="shared" si="5"/>
        <v>120</v>
      </c>
      <c r="B127" s="13" t="s">
        <v>136</v>
      </c>
      <c r="C127" s="14">
        <v>120714</v>
      </c>
      <c r="D127" s="14">
        <v>0</v>
      </c>
      <c r="E127" s="14">
        <v>0</v>
      </c>
      <c r="F127" s="15">
        <v>0</v>
      </c>
      <c r="G127" s="15"/>
      <c r="H127" s="15"/>
      <c r="I127" s="14">
        <f t="shared" si="4"/>
        <v>120714</v>
      </c>
      <c r="J127" s="14"/>
      <c r="K127" s="14">
        <f t="shared" si="6"/>
        <v>120714</v>
      </c>
    </row>
    <row r="128" spans="1:11">
      <c r="A128" s="12">
        <f t="shared" si="5"/>
        <v>121</v>
      </c>
      <c r="B128" s="13" t="s">
        <v>137</v>
      </c>
      <c r="C128" s="14">
        <v>13098.72</v>
      </c>
      <c r="D128" s="14">
        <v>0</v>
      </c>
      <c r="E128" s="14">
        <v>0</v>
      </c>
      <c r="F128" s="15">
        <v>0</v>
      </c>
      <c r="G128" s="15"/>
      <c r="H128" s="15"/>
      <c r="I128" s="14">
        <f t="shared" si="4"/>
        <v>13098.72</v>
      </c>
      <c r="J128" s="14"/>
      <c r="K128" s="14">
        <f t="shared" si="6"/>
        <v>13098.72</v>
      </c>
    </row>
    <row r="129" spans="1:11">
      <c r="A129" s="12">
        <f t="shared" si="5"/>
        <v>122</v>
      </c>
      <c r="B129" s="13" t="s">
        <v>138</v>
      </c>
      <c r="C129" s="14">
        <v>0</v>
      </c>
      <c r="D129" s="14">
        <v>0</v>
      </c>
      <c r="E129" s="14">
        <v>0</v>
      </c>
      <c r="F129" s="15">
        <f>+[1]Validado!J2472</f>
        <v>0</v>
      </c>
      <c r="G129" s="15">
        <f>+[1]Validado!J2493</f>
        <v>2474651.2000000002</v>
      </c>
      <c r="H129" s="15">
        <f>+[1]Validado!J2498</f>
        <v>29500</v>
      </c>
      <c r="I129" s="14">
        <f t="shared" si="4"/>
        <v>2504151.2000000002</v>
      </c>
      <c r="J129" s="14"/>
      <c r="K129" s="14">
        <f t="shared" si="6"/>
        <v>2504151.2000000002</v>
      </c>
    </row>
    <row r="130" spans="1:11">
      <c r="A130" s="12">
        <f t="shared" si="5"/>
        <v>123</v>
      </c>
      <c r="B130" s="13" t="s">
        <v>139</v>
      </c>
      <c r="C130" s="14">
        <v>69104.070000000007</v>
      </c>
      <c r="D130" s="14">
        <v>0</v>
      </c>
      <c r="E130" s="14">
        <v>0</v>
      </c>
      <c r="F130" s="15">
        <v>0</v>
      </c>
      <c r="G130" s="15"/>
      <c r="H130" s="15"/>
      <c r="I130" s="14">
        <f t="shared" si="4"/>
        <v>69104.070000000007</v>
      </c>
      <c r="J130" s="14"/>
      <c r="K130" s="14">
        <f t="shared" si="6"/>
        <v>69104.070000000007</v>
      </c>
    </row>
    <row r="131" spans="1:11">
      <c r="A131" s="12">
        <f t="shared" si="5"/>
        <v>124</v>
      </c>
      <c r="B131" s="13" t="s">
        <v>140</v>
      </c>
      <c r="C131" s="14"/>
      <c r="D131" s="14"/>
      <c r="E131" s="14"/>
      <c r="F131" s="15"/>
      <c r="G131" s="15"/>
      <c r="H131" s="15">
        <f>[1]Validado!K2509</f>
        <v>0</v>
      </c>
      <c r="I131" s="14">
        <f t="shared" si="4"/>
        <v>0</v>
      </c>
      <c r="J131" s="14"/>
      <c r="K131" s="14"/>
    </row>
    <row r="132" spans="1:11">
      <c r="A132" s="12">
        <f t="shared" si="5"/>
        <v>125</v>
      </c>
      <c r="B132" s="13" t="s">
        <v>141</v>
      </c>
      <c r="C132" s="14">
        <f>+[1]Validado!J2638</f>
        <v>1490544.42</v>
      </c>
      <c r="D132" s="14"/>
      <c r="E132" s="14"/>
      <c r="F132" s="15"/>
      <c r="G132" s="15"/>
      <c r="H132" s="15"/>
      <c r="I132" s="14">
        <f t="shared" si="4"/>
        <v>1490544.42</v>
      </c>
      <c r="J132" s="14"/>
      <c r="K132" s="14">
        <f>+I132-J132</f>
        <v>1490544.42</v>
      </c>
    </row>
    <row r="133" spans="1:11">
      <c r="A133" s="12">
        <f t="shared" si="5"/>
        <v>126</v>
      </c>
      <c r="B133" s="13" t="s">
        <v>142</v>
      </c>
      <c r="C133" s="14"/>
      <c r="D133" s="14">
        <f>+[1]Validado!J2656</f>
        <v>144000</v>
      </c>
      <c r="E133" s="14">
        <v>0</v>
      </c>
      <c r="F133" s="15">
        <f>+[1]Validado!J2687</f>
        <v>0</v>
      </c>
      <c r="G133" s="15">
        <f>+[1]Validado!J2751</f>
        <v>2839651</v>
      </c>
      <c r="H133" s="15">
        <f>+[1]Validado!J2759</f>
        <v>0</v>
      </c>
      <c r="I133" s="14">
        <f t="shared" si="4"/>
        <v>2983651</v>
      </c>
      <c r="J133" s="14"/>
      <c r="K133" s="14">
        <f>+I133-J133</f>
        <v>2983651</v>
      </c>
    </row>
    <row r="134" spans="1:11">
      <c r="A134" s="12">
        <f t="shared" si="5"/>
        <v>127</v>
      </c>
      <c r="B134" s="13" t="s">
        <v>143</v>
      </c>
      <c r="C134" s="14"/>
      <c r="D134" s="14"/>
      <c r="E134" s="14">
        <f>+[1]Validado!J2540</f>
        <v>2206600</v>
      </c>
      <c r="F134" s="15">
        <f>+[1]Validado!J2573</f>
        <v>418404.22</v>
      </c>
      <c r="G134" s="15"/>
      <c r="H134" s="15"/>
      <c r="I134" s="14">
        <f t="shared" si="4"/>
        <v>2625004.2199999997</v>
      </c>
      <c r="J134" s="14"/>
      <c r="K134" s="14">
        <f>+I134-J134</f>
        <v>2625004.2199999997</v>
      </c>
    </row>
    <row r="135" spans="1:11">
      <c r="A135" s="12">
        <f t="shared" si="5"/>
        <v>128</v>
      </c>
      <c r="B135" s="13" t="s">
        <v>144</v>
      </c>
      <c r="C135" s="14">
        <v>398227.48</v>
      </c>
      <c r="D135" s="14"/>
      <c r="E135" s="14"/>
      <c r="F135" s="15"/>
      <c r="G135" s="15"/>
      <c r="H135" s="15"/>
      <c r="I135" s="14">
        <f t="shared" si="4"/>
        <v>398227.48</v>
      </c>
      <c r="J135" s="14"/>
      <c r="K135" s="14">
        <f>+I135-J135</f>
        <v>398227.48</v>
      </c>
    </row>
    <row r="136" spans="1:11">
      <c r="A136" s="12">
        <f t="shared" si="5"/>
        <v>129</v>
      </c>
      <c r="B136" s="13" t="s">
        <v>145</v>
      </c>
      <c r="C136" s="14">
        <v>0</v>
      </c>
      <c r="D136" s="14">
        <f>+[1]Validado!K2433</f>
        <v>694041.44</v>
      </c>
      <c r="E136" s="14">
        <v>0</v>
      </c>
      <c r="F136" s="15">
        <v>0</v>
      </c>
      <c r="G136" s="15">
        <v>0</v>
      </c>
      <c r="H136" s="15"/>
      <c r="I136" s="14">
        <f t="shared" si="4"/>
        <v>694041.44</v>
      </c>
      <c r="J136" s="14"/>
      <c r="K136" s="14">
        <f>+I136-J136</f>
        <v>694041.44</v>
      </c>
    </row>
    <row r="137" spans="1:11">
      <c r="A137" s="12">
        <f t="shared" si="5"/>
        <v>130</v>
      </c>
      <c r="B137" s="13" t="s">
        <v>146</v>
      </c>
      <c r="C137" s="14">
        <v>0</v>
      </c>
      <c r="D137" s="14">
        <v>0</v>
      </c>
      <c r="E137" s="14">
        <v>0</v>
      </c>
      <c r="F137" s="15">
        <v>0</v>
      </c>
      <c r="G137" s="15">
        <f>+[1]Validado!J2780</f>
        <v>550148.26</v>
      </c>
      <c r="H137" s="15">
        <f>+[1]Validado!J2784</f>
        <v>0</v>
      </c>
      <c r="I137" s="14">
        <f t="shared" ref="I137:I200" si="7">+C137+D137+E137+F137+G137+H137</f>
        <v>550148.26</v>
      </c>
      <c r="J137" s="14"/>
      <c r="K137" s="14"/>
    </row>
    <row r="138" spans="1:11">
      <c r="A138" s="12">
        <f t="shared" ref="A138:A201" si="8">1+A137</f>
        <v>131</v>
      </c>
      <c r="B138" s="13" t="s">
        <v>147</v>
      </c>
      <c r="C138" s="14">
        <v>253846.54</v>
      </c>
      <c r="D138" s="14"/>
      <c r="E138" s="14"/>
      <c r="F138" s="15"/>
      <c r="G138" s="15"/>
      <c r="H138" s="15"/>
      <c r="I138" s="14">
        <f t="shared" si="7"/>
        <v>253846.54</v>
      </c>
      <c r="J138" s="14"/>
      <c r="K138" s="14">
        <f>+I138-J138</f>
        <v>253846.54</v>
      </c>
    </row>
    <row r="139" spans="1:11">
      <c r="A139" s="12">
        <f t="shared" si="8"/>
        <v>132</v>
      </c>
      <c r="B139" s="13" t="s">
        <v>148</v>
      </c>
      <c r="C139" s="14">
        <f>+[1]Validado!J2808</f>
        <v>121610</v>
      </c>
      <c r="D139" s="14"/>
      <c r="E139" s="14"/>
      <c r="F139" s="15"/>
      <c r="G139" s="15"/>
      <c r="H139" s="15"/>
      <c r="I139" s="14">
        <f t="shared" si="7"/>
        <v>121610</v>
      </c>
      <c r="J139" s="14"/>
      <c r="K139" s="14">
        <f>+I139-J139</f>
        <v>121610</v>
      </c>
    </row>
    <row r="140" spans="1:11">
      <c r="A140" s="12">
        <f t="shared" si="8"/>
        <v>133</v>
      </c>
      <c r="B140" s="13" t="s">
        <v>149</v>
      </c>
      <c r="C140" s="14">
        <v>0</v>
      </c>
      <c r="D140" s="14">
        <v>0</v>
      </c>
      <c r="E140" s="14">
        <v>0</v>
      </c>
      <c r="F140" s="15">
        <f>+[1]Validado!K2788</f>
        <v>784439.6</v>
      </c>
      <c r="G140" s="15"/>
      <c r="H140" s="15"/>
      <c r="I140" s="14">
        <f t="shared" si="7"/>
        <v>784439.6</v>
      </c>
      <c r="J140" s="14"/>
      <c r="K140" s="14">
        <f>+I140-J140</f>
        <v>784439.6</v>
      </c>
    </row>
    <row r="141" spans="1:11">
      <c r="A141" s="12">
        <f t="shared" si="8"/>
        <v>134</v>
      </c>
      <c r="B141" s="13" t="s">
        <v>150</v>
      </c>
      <c r="C141" s="14">
        <f>+[1]Validado!J2003</f>
        <v>422500</v>
      </c>
      <c r="D141" s="14">
        <v>0</v>
      </c>
      <c r="E141" s="14">
        <v>0</v>
      </c>
      <c r="F141" s="15">
        <f>+[1]Validado!J2015</f>
        <v>0</v>
      </c>
      <c r="G141" s="15">
        <f>+[1]Validado!J2054</f>
        <v>2468879.9700000002</v>
      </c>
      <c r="H141" s="15"/>
      <c r="I141" s="14">
        <f t="shared" si="7"/>
        <v>2891379.97</v>
      </c>
      <c r="J141" s="14"/>
      <c r="K141" s="14">
        <f t="shared" ref="K141:K217" si="9">+I141-J141</f>
        <v>2891379.97</v>
      </c>
    </row>
    <row r="142" spans="1:11">
      <c r="A142" s="12">
        <f t="shared" si="8"/>
        <v>135</v>
      </c>
      <c r="B142" s="13" t="s">
        <v>151</v>
      </c>
      <c r="C142" s="14"/>
      <c r="D142" s="14">
        <f>+[1]Validado!J2812</f>
        <v>82883.199999999997</v>
      </c>
      <c r="E142" s="14">
        <f>+[1]Validado!J2862</f>
        <v>0</v>
      </c>
      <c r="F142" s="15">
        <f>+[1]Validado!J2876</f>
        <v>0</v>
      </c>
      <c r="G142" s="15">
        <v>0</v>
      </c>
      <c r="H142" s="15"/>
      <c r="I142" s="14">
        <f t="shared" si="7"/>
        <v>82883.199999999997</v>
      </c>
      <c r="J142" s="14"/>
      <c r="K142" s="14">
        <f t="shared" si="9"/>
        <v>82883.199999999997</v>
      </c>
    </row>
    <row r="143" spans="1:11">
      <c r="A143" s="12">
        <f t="shared" si="8"/>
        <v>136</v>
      </c>
      <c r="B143" s="13" t="s">
        <v>152</v>
      </c>
      <c r="C143" s="14">
        <v>0</v>
      </c>
      <c r="D143" s="14">
        <v>0</v>
      </c>
      <c r="E143" s="14">
        <v>0</v>
      </c>
      <c r="F143" s="15">
        <v>0</v>
      </c>
      <c r="G143" s="15">
        <f>+[1]Validado!K2890</f>
        <v>188800</v>
      </c>
      <c r="H143" s="15"/>
      <c r="I143" s="14">
        <f t="shared" si="7"/>
        <v>188800</v>
      </c>
      <c r="J143" s="14"/>
      <c r="K143" s="14"/>
    </row>
    <row r="144" spans="1:11">
      <c r="A144" s="12">
        <f t="shared" si="8"/>
        <v>137</v>
      </c>
      <c r="B144" s="13" t="s">
        <v>153</v>
      </c>
      <c r="C144" s="14">
        <v>0</v>
      </c>
      <c r="D144" s="14">
        <v>0</v>
      </c>
      <c r="E144" s="14">
        <v>0</v>
      </c>
      <c r="F144" s="15">
        <v>0</v>
      </c>
      <c r="G144" s="15">
        <f>+[1]Validado!J2880</f>
        <v>241605</v>
      </c>
      <c r="H144" s="15">
        <f>+[1]Validado!J2886</f>
        <v>0</v>
      </c>
      <c r="I144" s="14">
        <f t="shared" si="7"/>
        <v>241605</v>
      </c>
      <c r="J144" s="14"/>
      <c r="K144" s="14"/>
    </row>
    <row r="145" spans="1:11">
      <c r="A145" s="12">
        <f t="shared" si="8"/>
        <v>138</v>
      </c>
      <c r="B145" s="13" t="s">
        <v>154</v>
      </c>
      <c r="C145" s="14"/>
      <c r="D145" s="14">
        <f>+[1]Validado!J2900</f>
        <v>2216403.1</v>
      </c>
      <c r="E145" s="14">
        <f>+[1]Validado!J2910</f>
        <v>0</v>
      </c>
      <c r="F145" s="15">
        <v>0</v>
      </c>
      <c r="G145" s="15">
        <f>+[1]Validado!J2916</f>
        <v>0</v>
      </c>
      <c r="H145" s="15"/>
      <c r="I145" s="14">
        <f t="shared" si="7"/>
        <v>2216403.1</v>
      </c>
      <c r="J145" s="14"/>
      <c r="K145" s="14">
        <f t="shared" si="9"/>
        <v>2216403.1</v>
      </c>
    </row>
    <row r="146" spans="1:11">
      <c r="A146" s="12">
        <f t="shared" si="8"/>
        <v>139</v>
      </c>
      <c r="B146" s="13" t="s">
        <v>155</v>
      </c>
      <c r="C146" s="14">
        <v>0</v>
      </c>
      <c r="D146" s="14">
        <f>+[1]Validado!J2924</f>
        <v>1614972.78</v>
      </c>
      <c r="E146" s="14">
        <f>+[1]Validado!J2935</f>
        <v>0</v>
      </c>
      <c r="F146" s="15">
        <v>0</v>
      </c>
      <c r="G146" s="15"/>
      <c r="H146" s="15"/>
      <c r="I146" s="14">
        <f t="shared" si="7"/>
        <v>1614972.78</v>
      </c>
      <c r="J146" s="14"/>
      <c r="K146" s="14">
        <f t="shared" si="9"/>
        <v>1614972.78</v>
      </c>
    </row>
    <row r="147" spans="1:11">
      <c r="A147" s="12">
        <f t="shared" si="8"/>
        <v>140</v>
      </c>
      <c r="B147" s="13" t="s">
        <v>156</v>
      </c>
      <c r="C147" s="14"/>
      <c r="D147" s="14">
        <f>+[1]Validado!J2968</f>
        <v>532547.88</v>
      </c>
      <c r="E147" s="14">
        <f>+[1]Validado!J2970</f>
        <v>12200</v>
      </c>
      <c r="F147" s="15"/>
      <c r="G147" s="15"/>
      <c r="H147" s="15"/>
      <c r="I147" s="14">
        <f t="shared" si="7"/>
        <v>544747.88</v>
      </c>
      <c r="J147" s="14"/>
      <c r="K147" s="14">
        <f t="shared" si="9"/>
        <v>544747.88</v>
      </c>
    </row>
    <row r="148" spans="1:11">
      <c r="A148" s="12">
        <f t="shared" si="8"/>
        <v>141</v>
      </c>
      <c r="B148" s="13" t="s">
        <v>157</v>
      </c>
      <c r="C148" s="14">
        <v>0</v>
      </c>
      <c r="D148" s="14">
        <v>0</v>
      </c>
      <c r="E148" s="14">
        <v>0</v>
      </c>
      <c r="F148" s="15">
        <v>0</v>
      </c>
      <c r="G148" s="15">
        <f>+[1]Validado!J2976</f>
        <v>0</v>
      </c>
      <c r="H148" s="15">
        <f>+[1]Validado!J2984</f>
        <v>0</v>
      </c>
      <c r="I148" s="14">
        <f t="shared" si="7"/>
        <v>0</v>
      </c>
      <c r="J148" s="14"/>
      <c r="K148" s="14"/>
    </row>
    <row r="149" spans="1:11">
      <c r="A149" s="12">
        <f t="shared" si="8"/>
        <v>142</v>
      </c>
      <c r="B149" s="13" t="s">
        <v>158</v>
      </c>
      <c r="C149" s="14">
        <f>+[1]Validado!J2991+[1]Validado!J2996</f>
        <v>1027228</v>
      </c>
      <c r="D149" s="14">
        <f>+[1]Validado!J2999</f>
        <v>129800</v>
      </c>
      <c r="E149" s="14">
        <f>+[1]Validado!J3003</f>
        <v>369340</v>
      </c>
      <c r="F149" s="15"/>
      <c r="G149" s="15"/>
      <c r="H149" s="15"/>
      <c r="I149" s="14">
        <f t="shared" si="7"/>
        <v>1526368</v>
      </c>
      <c r="J149" s="14"/>
      <c r="K149" s="14">
        <f t="shared" si="9"/>
        <v>1526368</v>
      </c>
    </row>
    <row r="150" spans="1:11">
      <c r="A150" s="12">
        <f t="shared" si="8"/>
        <v>143</v>
      </c>
      <c r="B150" s="13" t="s">
        <v>159</v>
      </c>
      <c r="C150" s="14">
        <v>18880</v>
      </c>
      <c r="D150" s="14">
        <v>0</v>
      </c>
      <c r="E150" s="14">
        <v>0</v>
      </c>
      <c r="F150" s="15">
        <v>0</v>
      </c>
      <c r="G150" s="15"/>
      <c r="H150" s="15"/>
      <c r="I150" s="14">
        <f t="shared" si="7"/>
        <v>18880</v>
      </c>
      <c r="J150" s="14"/>
      <c r="K150" s="14">
        <f t="shared" si="9"/>
        <v>18880</v>
      </c>
    </row>
    <row r="151" spans="1:11">
      <c r="A151" s="12">
        <f t="shared" si="8"/>
        <v>144</v>
      </c>
      <c r="B151" s="13" t="s">
        <v>160</v>
      </c>
      <c r="C151" s="14">
        <v>0</v>
      </c>
      <c r="D151" s="14">
        <v>0</v>
      </c>
      <c r="E151" s="14">
        <v>0</v>
      </c>
      <c r="F151" s="15">
        <v>0</v>
      </c>
      <c r="G151" s="15">
        <v>0</v>
      </c>
      <c r="H151" s="15">
        <f>+[1]Validado!J3008</f>
        <v>0</v>
      </c>
      <c r="I151" s="14">
        <f t="shared" si="7"/>
        <v>0</v>
      </c>
      <c r="J151" s="14"/>
      <c r="K151" s="14">
        <f t="shared" si="9"/>
        <v>0</v>
      </c>
    </row>
    <row r="152" spans="1:11">
      <c r="A152" s="12">
        <f t="shared" si="8"/>
        <v>145</v>
      </c>
      <c r="B152" s="13" t="s">
        <v>161</v>
      </c>
      <c r="C152" s="14">
        <f>+[1]Validado!K3270</f>
        <v>398860.36</v>
      </c>
      <c r="D152" s="14"/>
      <c r="E152" s="14"/>
      <c r="F152" s="15"/>
      <c r="G152" s="15"/>
      <c r="H152" s="15"/>
      <c r="I152" s="14">
        <f t="shared" si="7"/>
        <v>398860.36</v>
      </c>
      <c r="J152" s="14"/>
      <c r="K152" s="14">
        <f t="shared" si="9"/>
        <v>398860.36</v>
      </c>
    </row>
    <row r="153" spans="1:11">
      <c r="A153" s="12">
        <f t="shared" si="8"/>
        <v>146</v>
      </c>
      <c r="B153" s="13" t="s">
        <v>162</v>
      </c>
      <c r="C153" s="14">
        <v>326000</v>
      </c>
      <c r="D153" s="14">
        <v>0</v>
      </c>
      <c r="E153" s="14">
        <v>0</v>
      </c>
      <c r="F153" s="15">
        <v>0</v>
      </c>
      <c r="G153" s="15"/>
      <c r="H153" s="15"/>
      <c r="I153" s="14">
        <f t="shared" si="7"/>
        <v>326000</v>
      </c>
      <c r="J153" s="14"/>
      <c r="K153" s="14">
        <f t="shared" si="9"/>
        <v>326000</v>
      </c>
    </row>
    <row r="154" spans="1:11">
      <c r="A154" s="12">
        <f t="shared" si="8"/>
        <v>147</v>
      </c>
      <c r="B154" s="13" t="s">
        <v>163</v>
      </c>
      <c r="C154" s="14">
        <v>120995.15</v>
      </c>
      <c r="D154" s="14">
        <v>0</v>
      </c>
      <c r="E154" s="14">
        <v>0</v>
      </c>
      <c r="F154" s="15">
        <v>0</v>
      </c>
      <c r="G154" s="15"/>
      <c r="H154" s="15"/>
      <c r="I154" s="14">
        <f t="shared" si="7"/>
        <v>120995.15</v>
      </c>
      <c r="J154" s="14"/>
      <c r="K154" s="14">
        <f t="shared" si="9"/>
        <v>120995.15</v>
      </c>
    </row>
    <row r="155" spans="1:11">
      <c r="A155" s="12">
        <f t="shared" si="8"/>
        <v>148</v>
      </c>
      <c r="B155" s="13" t="s">
        <v>164</v>
      </c>
      <c r="C155" s="14">
        <v>0</v>
      </c>
      <c r="D155" s="14">
        <v>0</v>
      </c>
      <c r="E155" s="14">
        <v>0</v>
      </c>
      <c r="F155" s="15">
        <v>0</v>
      </c>
      <c r="G155" s="15">
        <v>0</v>
      </c>
      <c r="H155" s="15">
        <f>+[1]Validado!K3142</f>
        <v>0</v>
      </c>
      <c r="I155" s="14">
        <f t="shared" si="7"/>
        <v>0</v>
      </c>
      <c r="J155" s="14"/>
      <c r="K155" s="14">
        <f t="shared" si="9"/>
        <v>0</v>
      </c>
    </row>
    <row r="156" spans="1:11">
      <c r="A156" s="12">
        <f t="shared" si="8"/>
        <v>149</v>
      </c>
      <c r="B156" s="13" t="s">
        <v>165</v>
      </c>
      <c r="C156" s="14">
        <f>+[1]Validado!K3147</f>
        <v>294344.37</v>
      </c>
      <c r="D156" s="14">
        <v>0</v>
      </c>
      <c r="E156" s="14">
        <v>0</v>
      </c>
      <c r="F156" s="15">
        <v>0</v>
      </c>
      <c r="G156" s="15"/>
      <c r="H156" s="15"/>
      <c r="I156" s="14">
        <f t="shared" si="7"/>
        <v>294344.37</v>
      </c>
      <c r="J156" s="14"/>
      <c r="K156" s="14">
        <f t="shared" si="9"/>
        <v>294344.37</v>
      </c>
    </row>
    <row r="157" spans="1:11">
      <c r="A157" s="12">
        <f t="shared" si="8"/>
        <v>150</v>
      </c>
      <c r="B157" s="13" t="s">
        <v>166</v>
      </c>
      <c r="C157" s="14">
        <v>821000</v>
      </c>
      <c r="D157" s="14"/>
      <c r="E157" s="14"/>
      <c r="F157" s="15"/>
      <c r="G157" s="15"/>
      <c r="H157" s="15"/>
      <c r="I157" s="14">
        <f t="shared" si="7"/>
        <v>821000</v>
      </c>
      <c r="J157" s="14"/>
      <c r="K157" s="14">
        <f t="shared" si="9"/>
        <v>821000</v>
      </c>
    </row>
    <row r="158" spans="1:11">
      <c r="A158" s="12">
        <f t="shared" si="8"/>
        <v>151</v>
      </c>
      <c r="B158" s="13" t="s">
        <v>167</v>
      </c>
      <c r="C158" s="14">
        <v>0</v>
      </c>
      <c r="D158" s="14">
        <v>0</v>
      </c>
      <c r="E158" s="14">
        <v>0</v>
      </c>
      <c r="F158" s="15">
        <v>0</v>
      </c>
      <c r="G158" s="15">
        <v>0</v>
      </c>
      <c r="H158" s="15">
        <f>+[1]Validado!J3229</f>
        <v>54000</v>
      </c>
      <c r="I158" s="14">
        <f t="shared" si="7"/>
        <v>54000</v>
      </c>
      <c r="J158" s="14"/>
      <c r="K158" s="14">
        <f t="shared" si="9"/>
        <v>54000</v>
      </c>
    </row>
    <row r="159" spans="1:11">
      <c r="A159" s="12">
        <f t="shared" si="8"/>
        <v>152</v>
      </c>
      <c r="B159" s="13" t="s">
        <v>168</v>
      </c>
      <c r="C159" s="14">
        <f>+[1]Validado!J2767</f>
        <v>100577.01</v>
      </c>
      <c r="D159" s="14"/>
      <c r="E159" s="14"/>
      <c r="F159" s="15"/>
      <c r="G159" s="15"/>
      <c r="H159" s="15"/>
      <c r="I159" s="14">
        <f t="shared" si="7"/>
        <v>100577.01</v>
      </c>
      <c r="J159" s="14"/>
      <c r="K159" s="14">
        <f t="shared" si="9"/>
        <v>100577.01</v>
      </c>
    </row>
    <row r="160" spans="1:11">
      <c r="A160" s="12">
        <f t="shared" si="8"/>
        <v>153</v>
      </c>
      <c r="B160" s="13" t="s">
        <v>169</v>
      </c>
      <c r="C160" s="14"/>
      <c r="D160" s="14">
        <f>+[1]Validado!J3246</f>
        <v>41500</v>
      </c>
      <c r="E160" s="14">
        <f>+[1]Validado!J3259</f>
        <v>36500</v>
      </c>
      <c r="F160" s="15"/>
      <c r="G160" s="15"/>
      <c r="H160" s="15"/>
      <c r="I160" s="14">
        <f t="shared" si="7"/>
        <v>78000</v>
      </c>
      <c r="J160" s="14"/>
      <c r="K160" s="14">
        <f t="shared" si="9"/>
        <v>78000</v>
      </c>
    </row>
    <row r="161" spans="1:11">
      <c r="A161" s="12">
        <f t="shared" si="8"/>
        <v>154</v>
      </c>
      <c r="B161" s="13" t="s">
        <v>170</v>
      </c>
      <c r="C161" s="14">
        <f>+[1]Validado!J3268</f>
        <v>13000</v>
      </c>
      <c r="D161" s="14"/>
      <c r="E161" s="14"/>
      <c r="F161" s="15"/>
      <c r="G161" s="15"/>
      <c r="H161" s="15"/>
      <c r="I161" s="14">
        <f t="shared" si="7"/>
        <v>13000</v>
      </c>
      <c r="J161" s="14"/>
      <c r="K161" s="14">
        <f t="shared" si="9"/>
        <v>13000</v>
      </c>
    </row>
    <row r="162" spans="1:11">
      <c r="A162" s="12">
        <f t="shared" si="8"/>
        <v>155</v>
      </c>
      <c r="B162" s="13" t="s">
        <v>171</v>
      </c>
      <c r="C162" s="14"/>
      <c r="D162" s="14">
        <v>0</v>
      </c>
      <c r="E162" s="14">
        <v>0</v>
      </c>
      <c r="F162" s="15">
        <f>+[1]Validado!J3128</f>
        <v>162000</v>
      </c>
      <c r="G162" s="15">
        <f>+[1]Validado!J3138</f>
        <v>0</v>
      </c>
      <c r="H162" s="15"/>
      <c r="I162" s="14">
        <f t="shared" si="7"/>
        <v>162000</v>
      </c>
      <c r="J162" s="14">
        <v>8210837.1600000001</v>
      </c>
      <c r="K162" s="14">
        <f t="shared" si="9"/>
        <v>-8048837.1600000001</v>
      </c>
    </row>
    <row r="163" spans="1:11">
      <c r="A163" s="12">
        <f t="shared" si="8"/>
        <v>156</v>
      </c>
      <c r="B163" s="13" t="s">
        <v>172</v>
      </c>
      <c r="C163" s="14">
        <v>0</v>
      </c>
      <c r="D163" s="14">
        <v>0</v>
      </c>
      <c r="E163" s="14">
        <v>0</v>
      </c>
      <c r="F163" s="15">
        <f>+[1]Validado!J3716</f>
        <v>881513.1</v>
      </c>
      <c r="G163" s="15">
        <f>+[1]Validado!J3720</f>
        <v>631559.6</v>
      </c>
      <c r="H163" s="15"/>
      <c r="I163" s="14">
        <f t="shared" si="7"/>
        <v>1513072.7</v>
      </c>
      <c r="J163" s="14">
        <v>0</v>
      </c>
      <c r="K163" s="14">
        <f t="shared" si="9"/>
        <v>1513072.7</v>
      </c>
    </row>
    <row r="164" spans="1:11">
      <c r="A164" s="12">
        <f t="shared" si="8"/>
        <v>157</v>
      </c>
      <c r="B164" s="13" t="s">
        <v>173</v>
      </c>
      <c r="C164" s="14">
        <v>28649.040000000001</v>
      </c>
      <c r="D164" s="14">
        <v>0</v>
      </c>
      <c r="E164" s="14">
        <v>0</v>
      </c>
      <c r="F164" s="15">
        <v>0</v>
      </c>
      <c r="G164" s="15">
        <v>0</v>
      </c>
      <c r="H164" s="15">
        <v>0</v>
      </c>
      <c r="I164" s="14">
        <f t="shared" si="7"/>
        <v>28649.040000000001</v>
      </c>
      <c r="J164" s="14"/>
      <c r="K164" s="14">
        <f t="shared" si="9"/>
        <v>28649.040000000001</v>
      </c>
    </row>
    <row r="165" spans="1:11">
      <c r="A165" s="12">
        <f t="shared" si="8"/>
        <v>158</v>
      </c>
      <c r="B165" s="13" t="s">
        <v>174</v>
      </c>
      <c r="C165" s="14">
        <v>0</v>
      </c>
      <c r="D165" s="14">
        <v>0</v>
      </c>
      <c r="E165" s="14">
        <v>0</v>
      </c>
      <c r="F165" s="15">
        <v>0</v>
      </c>
      <c r="G165" s="15">
        <v>0</v>
      </c>
      <c r="H165" s="15">
        <f>+[1]Validado!K3724</f>
        <v>0</v>
      </c>
      <c r="I165" s="14">
        <f t="shared" si="7"/>
        <v>0</v>
      </c>
      <c r="J165" s="14"/>
      <c r="K165" s="14"/>
    </row>
    <row r="166" spans="1:11">
      <c r="A166" s="12">
        <f t="shared" si="8"/>
        <v>159</v>
      </c>
      <c r="B166" s="13" t="s">
        <v>175</v>
      </c>
      <c r="C166" s="14">
        <f>+[1]Validado!K3290</f>
        <v>215000</v>
      </c>
      <c r="D166" s="14">
        <v>0</v>
      </c>
      <c r="E166" s="14">
        <v>0</v>
      </c>
      <c r="F166" s="15">
        <v>0</v>
      </c>
      <c r="G166" s="15">
        <v>0</v>
      </c>
      <c r="H166" s="15">
        <v>0</v>
      </c>
      <c r="I166" s="14">
        <f t="shared" si="7"/>
        <v>215000</v>
      </c>
      <c r="J166" s="14"/>
      <c r="K166" s="14">
        <f t="shared" si="9"/>
        <v>215000</v>
      </c>
    </row>
    <row r="167" spans="1:11">
      <c r="A167" s="12">
        <f t="shared" si="8"/>
        <v>160</v>
      </c>
      <c r="B167" s="13" t="s">
        <v>176</v>
      </c>
      <c r="C167" s="14">
        <v>0</v>
      </c>
      <c r="D167" s="14">
        <v>0</v>
      </c>
      <c r="E167" s="14">
        <v>0</v>
      </c>
      <c r="F167" s="15">
        <v>0</v>
      </c>
      <c r="G167" s="15">
        <f>+[1]Validado!J3742</f>
        <v>695983.00300000003</v>
      </c>
      <c r="H167" s="15">
        <f>+[1]Validado!J3749</f>
        <v>75756</v>
      </c>
      <c r="I167" s="14">
        <f t="shared" si="7"/>
        <v>771739.00300000003</v>
      </c>
      <c r="J167" s="14"/>
      <c r="K167" s="14"/>
    </row>
    <row r="168" spans="1:11">
      <c r="A168" s="12">
        <f t="shared" si="8"/>
        <v>161</v>
      </c>
      <c r="B168" s="13" t="s">
        <v>177</v>
      </c>
      <c r="C168" s="14">
        <v>0</v>
      </c>
      <c r="D168" s="14">
        <v>0</v>
      </c>
      <c r="E168" s="14">
        <v>0</v>
      </c>
      <c r="F168" s="15">
        <v>0</v>
      </c>
      <c r="G168" s="15">
        <f>+[1]Validado!J3303</f>
        <v>120000</v>
      </c>
      <c r="H168" s="15">
        <f>+[1]Validado!J3307</f>
        <v>0</v>
      </c>
      <c r="I168" s="14">
        <f t="shared" si="7"/>
        <v>120000</v>
      </c>
      <c r="J168" s="14"/>
      <c r="K168" s="14"/>
    </row>
    <row r="169" spans="1:11">
      <c r="A169" s="12">
        <f t="shared" si="8"/>
        <v>162</v>
      </c>
      <c r="B169" s="13" t="s">
        <v>178</v>
      </c>
      <c r="C169" s="14">
        <v>2400504.2200000002</v>
      </c>
      <c r="D169" s="14">
        <v>0</v>
      </c>
      <c r="E169" s="14">
        <v>0</v>
      </c>
      <c r="F169" s="15">
        <v>0</v>
      </c>
      <c r="G169" s="15"/>
      <c r="H169" s="15"/>
      <c r="I169" s="14">
        <f t="shared" si="7"/>
        <v>2400504.2200000002</v>
      </c>
      <c r="J169" s="14"/>
      <c r="K169" s="14">
        <f t="shared" si="9"/>
        <v>2400504.2200000002</v>
      </c>
    </row>
    <row r="170" spans="1:11">
      <c r="A170" s="12">
        <f t="shared" si="8"/>
        <v>163</v>
      </c>
      <c r="B170" s="13" t="s">
        <v>179</v>
      </c>
      <c r="C170" s="14"/>
      <c r="D170" s="14"/>
      <c r="E170" s="14">
        <f>+[1]Validado!J3374</f>
        <v>1580600</v>
      </c>
      <c r="F170" s="15">
        <f>+[1]Validado!J3432</f>
        <v>2002344</v>
      </c>
      <c r="G170" s="15">
        <f>+[1]Validado!J3467</f>
        <v>421260</v>
      </c>
      <c r="H170" s="15"/>
      <c r="I170" s="14">
        <f t="shared" si="7"/>
        <v>4004204</v>
      </c>
      <c r="J170" s="14">
        <v>6044938</v>
      </c>
      <c r="K170" s="14">
        <f t="shared" si="9"/>
        <v>-2040734</v>
      </c>
    </row>
    <row r="171" spans="1:11">
      <c r="A171" s="12">
        <f t="shared" si="8"/>
        <v>164</v>
      </c>
      <c r="B171" s="13" t="s">
        <v>180</v>
      </c>
      <c r="C171" s="14"/>
      <c r="D171" s="14"/>
      <c r="E171" s="14">
        <f>+[1]Validado!J3549</f>
        <v>13869155.42</v>
      </c>
      <c r="F171" s="15">
        <f>+[1]Validado!J3572</f>
        <v>14364863</v>
      </c>
      <c r="G171" s="15"/>
      <c r="H171" s="15"/>
      <c r="I171" s="14">
        <f t="shared" si="7"/>
        <v>28234018.420000002</v>
      </c>
      <c r="J171" s="14"/>
      <c r="K171" s="14">
        <f t="shared" si="9"/>
        <v>28234018.420000002</v>
      </c>
    </row>
    <row r="172" spans="1:11">
      <c r="A172" s="12">
        <f t="shared" si="8"/>
        <v>165</v>
      </c>
      <c r="B172" s="13" t="s">
        <v>181</v>
      </c>
      <c r="C172" s="14">
        <v>0</v>
      </c>
      <c r="D172" s="14">
        <v>0</v>
      </c>
      <c r="E172" s="14">
        <v>0</v>
      </c>
      <c r="F172" s="15">
        <v>0</v>
      </c>
      <c r="G172" s="15">
        <f>+[1]Validado!J3521</f>
        <v>0</v>
      </c>
      <c r="H172" s="15">
        <v>0</v>
      </c>
      <c r="I172" s="14">
        <f t="shared" si="7"/>
        <v>0</v>
      </c>
      <c r="J172" s="14"/>
      <c r="K172" s="14"/>
    </row>
    <row r="173" spans="1:11">
      <c r="A173" s="12">
        <f t="shared" si="8"/>
        <v>166</v>
      </c>
      <c r="B173" s="13" t="s">
        <v>182</v>
      </c>
      <c r="C173" s="14">
        <v>183520</v>
      </c>
      <c r="D173" s="14">
        <v>0</v>
      </c>
      <c r="E173" s="14">
        <v>0</v>
      </c>
      <c r="F173" s="15">
        <v>0</v>
      </c>
      <c r="G173" s="15"/>
      <c r="H173" s="15"/>
      <c r="I173" s="14">
        <f t="shared" si="7"/>
        <v>183520</v>
      </c>
      <c r="J173" s="14"/>
      <c r="K173" s="14">
        <f t="shared" si="9"/>
        <v>183520</v>
      </c>
    </row>
    <row r="174" spans="1:11">
      <c r="A174" s="12">
        <f t="shared" si="8"/>
        <v>167</v>
      </c>
      <c r="B174" s="13" t="s">
        <v>183</v>
      </c>
      <c r="C174" s="14">
        <v>0</v>
      </c>
      <c r="D174" s="14">
        <v>0</v>
      </c>
      <c r="E174" s="14">
        <v>0</v>
      </c>
      <c r="F174" s="15">
        <f>+[1]Validado!J3584</f>
        <v>204201.95</v>
      </c>
      <c r="G174" s="15">
        <v>0</v>
      </c>
      <c r="H174" s="15"/>
      <c r="I174" s="14">
        <f t="shared" si="7"/>
        <v>204201.95</v>
      </c>
      <c r="J174" s="14"/>
      <c r="K174" s="14">
        <f t="shared" si="9"/>
        <v>204201.95</v>
      </c>
    </row>
    <row r="175" spans="1:11">
      <c r="A175" s="12">
        <f t="shared" si="8"/>
        <v>168</v>
      </c>
      <c r="B175" s="13" t="s">
        <v>184</v>
      </c>
      <c r="C175" s="14">
        <v>0</v>
      </c>
      <c r="D175" s="14">
        <v>0</v>
      </c>
      <c r="E175" s="14">
        <v>0</v>
      </c>
      <c r="F175" s="15">
        <v>0</v>
      </c>
      <c r="G175" s="15">
        <v>0</v>
      </c>
      <c r="H175" s="15">
        <f>+[1]Validado!K3586</f>
        <v>0</v>
      </c>
      <c r="I175" s="14">
        <f t="shared" si="7"/>
        <v>0</v>
      </c>
      <c r="J175" s="14"/>
      <c r="K175" s="14"/>
    </row>
    <row r="176" spans="1:11">
      <c r="A176" s="12">
        <f t="shared" si="8"/>
        <v>169</v>
      </c>
      <c r="B176" s="13" t="s">
        <v>185</v>
      </c>
      <c r="C176" s="14">
        <v>32500</v>
      </c>
      <c r="D176" s="14"/>
      <c r="E176" s="14"/>
      <c r="F176" s="15"/>
      <c r="G176" s="15"/>
      <c r="H176" s="15"/>
      <c r="I176" s="14">
        <f t="shared" si="7"/>
        <v>32500</v>
      </c>
      <c r="J176" s="14"/>
      <c r="K176" s="14">
        <f t="shared" si="9"/>
        <v>32500</v>
      </c>
    </row>
    <row r="177" spans="1:11">
      <c r="A177" s="12">
        <f t="shared" si="8"/>
        <v>170</v>
      </c>
      <c r="B177" s="13" t="s">
        <v>186</v>
      </c>
      <c r="C177" s="14">
        <v>0</v>
      </c>
      <c r="D177" s="14">
        <f>+[1]Validado!K3592</f>
        <v>852500</v>
      </c>
      <c r="E177" s="14">
        <v>0</v>
      </c>
      <c r="F177" s="15">
        <v>0</v>
      </c>
      <c r="G177" s="15"/>
      <c r="H177" s="15"/>
      <c r="I177" s="14">
        <f t="shared" si="7"/>
        <v>852500</v>
      </c>
      <c r="J177" s="14"/>
      <c r="K177" s="14">
        <f t="shared" si="9"/>
        <v>852500</v>
      </c>
    </row>
    <row r="178" spans="1:11">
      <c r="A178" s="12">
        <f t="shared" si="8"/>
        <v>171</v>
      </c>
      <c r="B178" s="13" t="s">
        <v>187</v>
      </c>
      <c r="C178" s="14">
        <v>0</v>
      </c>
      <c r="D178" s="14">
        <f>+[1]Validado!J3611</f>
        <v>2320630</v>
      </c>
      <c r="E178" s="14">
        <f>+[1]Validado!J3652</f>
        <v>5199890</v>
      </c>
      <c r="F178" s="15">
        <f>+[1]Validado!J3671</f>
        <v>3567024</v>
      </c>
      <c r="G178" s="15">
        <f>+[1]Validado!J3685</f>
        <v>1615280</v>
      </c>
      <c r="H178" s="15"/>
      <c r="I178" s="14">
        <f t="shared" si="7"/>
        <v>12702824</v>
      </c>
      <c r="J178" s="14">
        <v>13362184</v>
      </c>
      <c r="K178" s="14">
        <f t="shared" si="9"/>
        <v>-659360</v>
      </c>
    </row>
    <row r="179" spans="1:11">
      <c r="A179" s="12">
        <f t="shared" si="8"/>
        <v>172</v>
      </c>
      <c r="B179" s="13" t="s">
        <v>188</v>
      </c>
      <c r="C179" s="14">
        <v>925199.72</v>
      </c>
      <c r="D179" s="14">
        <v>0</v>
      </c>
      <c r="E179" s="14">
        <v>0</v>
      </c>
      <c r="F179" s="15">
        <v>0</v>
      </c>
      <c r="G179" s="15"/>
      <c r="H179" s="15"/>
      <c r="I179" s="14">
        <f t="shared" si="7"/>
        <v>925199.72</v>
      </c>
      <c r="J179" s="14"/>
      <c r="K179" s="14">
        <f t="shared" si="9"/>
        <v>925199.72</v>
      </c>
    </row>
    <row r="180" spans="1:11">
      <c r="A180" s="12">
        <f t="shared" si="8"/>
        <v>173</v>
      </c>
      <c r="B180" s="13" t="s">
        <v>189</v>
      </c>
      <c r="C180" s="14">
        <f>+[1]Validado!K3755</f>
        <v>2117403.84</v>
      </c>
      <c r="D180" s="14">
        <v>0</v>
      </c>
      <c r="E180" s="14">
        <v>0</v>
      </c>
      <c r="F180" s="15">
        <v>0</v>
      </c>
      <c r="G180" s="15"/>
      <c r="H180" s="15"/>
      <c r="I180" s="14">
        <f t="shared" si="7"/>
        <v>2117403.84</v>
      </c>
      <c r="J180" s="14"/>
      <c r="K180" s="14">
        <f t="shared" si="9"/>
        <v>2117403.84</v>
      </c>
    </row>
    <row r="181" spans="1:11">
      <c r="A181" s="12">
        <f t="shared" si="8"/>
        <v>174</v>
      </c>
      <c r="B181" s="13" t="s">
        <v>190</v>
      </c>
      <c r="C181" s="14">
        <f>+[1]Validado!J3794</f>
        <v>413159.67999999999</v>
      </c>
      <c r="D181" s="14"/>
      <c r="E181" s="14"/>
      <c r="F181" s="15"/>
      <c r="G181" s="15"/>
      <c r="H181" s="15"/>
      <c r="I181" s="14">
        <f t="shared" si="7"/>
        <v>413159.67999999999</v>
      </c>
      <c r="J181" s="14"/>
      <c r="K181" s="14">
        <f t="shared" si="9"/>
        <v>413159.67999999999</v>
      </c>
    </row>
    <row r="182" spans="1:11">
      <c r="A182" s="12">
        <f t="shared" si="8"/>
        <v>175</v>
      </c>
      <c r="B182" s="13" t="s">
        <v>191</v>
      </c>
      <c r="C182" s="14">
        <v>0</v>
      </c>
      <c r="D182" s="14">
        <v>0</v>
      </c>
      <c r="E182" s="14">
        <v>0</v>
      </c>
      <c r="F182" s="15">
        <v>0</v>
      </c>
      <c r="G182" s="15">
        <f>+[1]Validado!K3796</f>
        <v>0</v>
      </c>
      <c r="H182" s="15"/>
      <c r="I182" s="14">
        <f t="shared" si="7"/>
        <v>0</v>
      </c>
      <c r="J182" s="14"/>
      <c r="K182" s="14"/>
    </row>
    <row r="183" spans="1:11">
      <c r="A183" s="12">
        <f t="shared" si="8"/>
        <v>176</v>
      </c>
      <c r="B183" s="13" t="s">
        <v>192</v>
      </c>
      <c r="C183" s="14">
        <f>+[1]Validado!K3802</f>
        <v>215261.5</v>
      </c>
      <c r="D183" s="14">
        <v>0</v>
      </c>
      <c r="E183" s="14">
        <v>0</v>
      </c>
      <c r="F183" s="15">
        <v>0</v>
      </c>
      <c r="G183" s="15"/>
      <c r="H183" s="15"/>
      <c r="I183" s="14">
        <f t="shared" si="7"/>
        <v>215261.5</v>
      </c>
      <c r="J183" s="14"/>
      <c r="K183" s="14">
        <f t="shared" si="9"/>
        <v>215261.5</v>
      </c>
    </row>
    <row r="184" spans="1:11">
      <c r="A184" s="12">
        <f t="shared" si="8"/>
        <v>177</v>
      </c>
      <c r="B184" s="13" t="s">
        <v>193</v>
      </c>
      <c r="C184" s="14">
        <v>0</v>
      </c>
      <c r="D184" s="14">
        <f>+[1]Validado!J3815</f>
        <v>3158104.5</v>
      </c>
      <c r="E184" s="14">
        <f>+[1]Validado!J3835</f>
        <v>0</v>
      </c>
      <c r="F184" s="15">
        <f>+[1]Validado!J3841</f>
        <v>0</v>
      </c>
      <c r="G184" s="15">
        <f>+[1]Validado!J3848</f>
        <v>60000</v>
      </c>
      <c r="H184" s="15"/>
      <c r="I184" s="14">
        <f t="shared" si="7"/>
        <v>3218104.5</v>
      </c>
      <c r="J184" s="14"/>
      <c r="K184" s="14">
        <f t="shared" si="9"/>
        <v>3218104.5</v>
      </c>
    </row>
    <row r="185" spans="1:11">
      <c r="A185" s="12">
        <f t="shared" si="8"/>
        <v>178</v>
      </c>
      <c r="B185" s="13" t="s">
        <v>194</v>
      </c>
      <c r="C185" s="14">
        <v>0</v>
      </c>
      <c r="D185" s="14">
        <v>0</v>
      </c>
      <c r="E185" s="14">
        <v>0</v>
      </c>
      <c r="F185" s="15">
        <v>0</v>
      </c>
      <c r="G185" s="15">
        <f>+[1]Validado!K3858</f>
        <v>0</v>
      </c>
      <c r="H185" s="15"/>
      <c r="I185" s="14">
        <f t="shared" si="7"/>
        <v>0</v>
      </c>
      <c r="J185" s="14"/>
      <c r="K185" s="14"/>
    </row>
    <row r="186" spans="1:11">
      <c r="A186" s="12">
        <f t="shared" si="8"/>
        <v>179</v>
      </c>
      <c r="B186" s="13" t="s">
        <v>195</v>
      </c>
      <c r="C186" s="14">
        <v>0</v>
      </c>
      <c r="D186" s="14">
        <v>0</v>
      </c>
      <c r="E186" s="14">
        <v>0</v>
      </c>
      <c r="F186" s="15">
        <v>0</v>
      </c>
      <c r="G186" s="15">
        <f>+[1]Validado!K3865</f>
        <v>49560</v>
      </c>
      <c r="H186" s="15"/>
      <c r="I186" s="14">
        <f t="shared" si="7"/>
        <v>49560</v>
      </c>
      <c r="J186" s="14"/>
      <c r="K186" s="14"/>
    </row>
    <row r="187" spans="1:11">
      <c r="A187" s="12">
        <f t="shared" si="8"/>
        <v>180</v>
      </c>
      <c r="B187" s="13" t="s">
        <v>196</v>
      </c>
      <c r="C187" s="14">
        <v>64192</v>
      </c>
      <c r="D187" s="14">
        <v>0</v>
      </c>
      <c r="E187" s="14">
        <f>+[1]Validado!J3878</f>
        <v>1613682.49</v>
      </c>
      <c r="F187" s="15">
        <f>+[1]Validado!J3884</f>
        <v>1248580.7</v>
      </c>
      <c r="G187" s="15">
        <v>0</v>
      </c>
      <c r="H187" s="15">
        <v>0</v>
      </c>
      <c r="I187" s="14">
        <f t="shared" si="7"/>
        <v>2926455.19</v>
      </c>
      <c r="J187" s="14"/>
      <c r="K187" s="14">
        <f t="shared" si="9"/>
        <v>2926455.19</v>
      </c>
    </row>
    <row r="188" spans="1:11">
      <c r="A188" s="12">
        <f t="shared" si="8"/>
        <v>181</v>
      </c>
      <c r="B188" s="13" t="s">
        <v>197</v>
      </c>
      <c r="C188" s="14"/>
      <c r="D188" s="14">
        <f>+[1]Validado!J3888</f>
        <v>411950</v>
      </c>
      <c r="E188" s="14"/>
      <c r="F188" s="15"/>
      <c r="G188" s="15"/>
      <c r="H188" s="15"/>
      <c r="I188" s="14">
        <f t="shared" si="7"/>
        <v>411950</v>
      </c>
      <c r="J188" s="14"/>
      <c r="K188" s="14">
        <f t="shared" si="9"/>
        <v>411950</v>
      </c>
    </row>
    <row r="189" spans="1:11">
      <c r="A189" s="12">
        <f t="shared" si="8"/>
        <v>182</v>
      </c>
      <c r="B189" s="13" t="s">
        <v>198</v>
      </c>
      <c r="C189" s="14">
        <v>0</v>
      </c>
      <c r="D189" s="14">
        <v>0</v>
      </c>
      <c r="E189" s="14">
        <v>0</v>
      </c>
      <c r="F189" s="15">
        <v>0</v>
      </c>
      <c r="G189" s="15">
        <f>+[1]Validado!K3890</f>
        <v>0</v>
      </c>
      <c r="H189" s="15"/>
      <c r="I189" s="14">
        <f t="shared" si="7"/>
        <v>0</v>
      </c>
      <c r="J189" s="14"/>
      <c r="K189" s="14"/>
    </row>
    <row r="190" spans="1:11">
      <c r="A190" s="12">
        <f t="shared" si="8"/>
        <v>183</v>
      </c>
      <c r="B190" s="13" t="s">
        <v>199</v>
      </c>
      <c r="C190" s="14">
        <v>0</v>
      </c>
      <c r="D190" s="14">
        <f>+[1]Validado!K3954</f>
        <v>265830.40000000002</v>
      </c>
      <c r="E190" s="14">
        <v>0</v>
      </c>
      <c r="F190" s="15">
        <v>0</v>
      </c>
      <c r="G190" s="15">
        <v>0</v>
      </c>
      <c r="H190" s="15"/>
      <c r="I190" s="14">
        <f t="shared" si="7"/>
        <v>265830.40000000002</v>
      </c>
      <c r="J190" s="14"/>
      <c r="K190" s="14">
        <f t="shared" si="9"/>
        <v>265830.40000000002</v>
      </c>
    </row>
    <row r="191" spans="1:11">
      <c r="A191" s="12">
        <f t="shared" si="8"/>
        <v>184</v>
      </c>
      <c r="B191" s="13" t="s">
        <v>200</v>
      </c>
      <c r="C191" s="14">
        <v>0</v>
      </c>
      <c r="D191" s="14">
        <v>0</v>
      </c>
      <c r="E191" s="14">
        <v>0</v>
      </c>
      <c r="F191" s="15">
        <f>+[1]Validado!K3959</f>
        <v>517494.9</v>
      </c>
      <c r="G191" s="15">
        <v>0</v>
      </c>
      <c r="H191" s="15"/>
      <c r="I191" s="14">
        <f t="shared" si="7"/>
        <v>517494.9</v>
      </c>
      <c r="J191" s="14"/>
      <c r="K191" s="14"/>
    </row>
    <row r="192" spans="1:11">
      <c r="A192" s="12">
        <f t="shared" si="8"/>
        <v>185</v>
      </c>
      <c r="B192" s="13" t="s">
        <v>201</v>
      </c>
      <c r="C192" s="14">
        <v>0</v>
      </c>
      <c r="D192" s="14">
        <v>0</v>
      </c>
      <c r="E192" s="14">
        <v>0</v>
      </c>
      <c r="F192" s="15">
        <v>0</v>
      </c>
      <c r="G192" s="15">
        <v>0</v>
      </c>
      <c r="H192" s="15">
        <f>+[1]Validado!K3925</f>
        <v>120000</v>
      </c>
      <c r="I192" s="14">
        <f t="shared" si="7"/>
        <v>120000</v>
      </c>
      <c r="J192" s="14"/>
      <c r="K192" s="14"/>
    </row>
    <row r="193" spans="1:11">
      <c r="A193" s="12">
        <f t="shared" si="8"/>
        <v>186</v>
      </c>
      <c r="B193" s="13" t="s">
        <v>202</v>
      </c>
      <c r="C193" s="14">
        <v>0</v>
      </c>
      <c r="D193" s="14">
        <v>0</v>
      </c>
      <c r="E193" s="14">
        <v>0</v>
      </c>
      <c r="F193" s="15">
        <v>0</v>
      </c>
      <c r="G193" s="15">
        <f>+[1]Validado!K3963</f>
        <v>0</v>
      </c>
      <c r="H193" s="15">
        <v>0</v>
      </c>
      <c r="I193" s="14">
        <f t="shared" si="7"/>
        <v>0</v>
      </c>
      <c r="J193" s="14"/>
      <c r="K193" s="14"/>
    </row>
    <row r="194" spans="1:11">
      <c r="A194" s="12">
        <f t="shared" si="8"/>
        <v>187</v>
      </c>
      <c r="B194" s="13" t="s">
        <v>203</v>
      </c>
      <c r="C194" s="14">
        <v>0</v>
      </c>
      <c r="D194" s="14">
        <v>0</v>
      </c>
      <c r="E194" s="14">
        <v>0</v>
      </c>
      <c r="F194" s="15">
        <v>0</v>
      </c>
      <c r="G194" s="15">
        <v>0</v>
      </c>
      <c r="H194" s="15">
        <f>+[1]Validado!K3968</f>
        <v>0</v>
      </c>
      <c r="I194" s="14">
        <f t="shared" si="7"/>
        <v>0</v>
      </c>
      <c r="J194" s="14"/>
      <c r="K194" s="14"/>
    </row>
    <row r="195" spans="1:11">
      <c r="A195" s="12">
        <f t="shared" si="8"/>
        <v>188</v>
      </c>
      <c r="B195" s="13" t="s">
        <v>204</v>
      </c>
      <c r="C195" s="14">
        <f>+[1]Validado!K3918</f>
        <v>179683.72</v>
      </c>
      <c r="D195" s="14">
        <v>0</v>
      </c>
      <c r="E195" s="14">
        <v>0</v>
      </c>
      <c r="F195" s="15">
        <v>0</v>
      </c>
      <c r="G195" s="15"/>
      <c r="H195" s="15"/>
      <c r="I195" s="14">
        <f t="shared" si="7"/>
        <v>179683.72</v>
      </c>
      <c r="J195" s="14"/>
      <c r="K195" s="14">
        <f t="shared" si="9"/>
        <v>179683.72</v>
      </c>
    </row>
    <row r="196" spans="1:11">
      <c r="A196" s="12">
        <f t="shared" si="8"/>
        <v>189</v>
      </c>
      <c r="B196" s="13" t="s">
        <v>205</v>
      </c>
      <c r="C196" s="14">
        <f>+[1]Validado!K3912</f>
        <v>81731.899999999994</v>
      </c>
      <c r="D196" s="14">
        <v>0</v>
      </c>
      <c r="E196" s="14">
        <v>0</v>
      </c>
      <c r="F196" s="15">
        <v>0</v>
      </c>
      <c r="G196" s="15"/>
      <c r="H196" s="15"/>
      <c r="I196" s="14">
        <f t="shared" si="7"/>
        <v>81731.899999999994</v>
      </c>
      <c r="J196" s="14"/>
      <c r="K196" s="14">
        <f t="shared" si="9"/>
        <v>81731.899999999994</v>
      </c>
    </row>
    <row r="197" spans="1:11">
      <c r="A197" s="12">
        <f t="shared" si="8"/>
        <v>190</v>
      </c>
      <c r="B197" s="13" t="s">
        <v>206</v>
      </c>
      <c r="C197" s="14">
        <f>+[1]Validado!K3896</f>
        <v>497949.66</v>
      </c>
      <c r="D197" s="14">
        <v>0</v>
      </c>
      <c r="E197" s="14">
        <v>0</v>
      </c>
      <c r="F197" s="15">
        <v>0</v>
      </c>
      <c r="G197" s="15"/>
      <c r="H197" s="15"/>
      <c r="I197" s="14">
        <f t="shared" si="7"/>
        <v>497949.66</v>
      </c>
      <c r="J197" s="14"/>
      <c r="K197" s="14">
        <f t="shared" si="9"/>
        <v>497949.66</v>
      </c>
    </row>
    <row r="198" spans="1:11">
      <c r="A198" s="12">
        <f t="shared" si="8"/>
        <v>191</v>
      </c>
      <c r="B198" s="13" t="s">
        <v>207</v>
      </c>
      <c r="C198" s="14">
        <f>+[1]Validado!J3937</f>
        <v>359254.97</v>
      </c>
      <c r="D198" s="14"/>
      <c r="E198" s="14"/>
      <c r="F198" s="15"/>
      <c r="G198" s="15"/>
      <c r="H198" s="15"/>
      <c r="I198" s="14">
        <f t="shared" si="7"/>
        <v>359254.97</v>
      </c>
      <c r="J198" s="14"/>
      <c r="K198" s="14">
        <f t="shared" si="9"/>
        <v>359254.97</v>
      </c>
    </row>
    <row r="199" spans="1:11">
      <c r="A199" s="12">
        <f t="shared" si="8"/>
        <v>192</v>
      </c>
      <c r="B199" s="13" t="s">
        <v>208</v>
      </c>
      <c r="C199" s="14"/>
      <c r="D199" s="14">
        <f>+[1]Validado!J3941</f>
        <v>113458.08</v>
      </c>
      <c r="E199" s="14"/>
      <c r="F199" s="15"/>
      <c r="G199" s="15"/>
      <c r="H199" s="15"/>
      <c r="I199" s="14">
        <f t="shared" si="7"/>
        <v>113458.08</v>
      </c>
      <c r="J199" s="14"/>
      <c r="K199" s="14">
        <f t="shared" si="9"/>
        <v>113458.08</v>
      </c>
    </row>
    <row r="200" spans="1:11">
      <c r="A200" s="12">
        <f t="shared" si="8"/>
        <v>193</v>
      </c>
      <c r="B200" s="13" t="s">
        <v>209</v>
      </c>
      <c r="C200" s="14">
        <v>0</v>
      </c>
      <c r="D200" s="14">
        <v>0</v>
      </c>
      <c r="E200" s="14">
        <v>0</v>
      </c>
      <c r="F200" s="15">
        <v>0</v>
      </c>
      <c r="G200" s="15">
        <f>+[1]Validado!K3943</f>
        <v>150261.20000000001</v>
      </c>
      <c r="H200" s="15"/>
      <c r="I200" s="14">
        <f t="shared" si="7"/>
        <v>150261.20000000001</v>
      </c>
      <c r="J200" s="14"/>
      <c r="K200" s="14"/>
    </row>
    <row r="201" spans="1:11">
      <c r="A201" s="12">
        <f t="shared" si="8"/>
        <v>194</v>
      </c>
      <c r="B201" s="13" t="s">
        <v>210</v>
      </c>
      <c r="C201" s="14">
        <v>0</v>
      </c>
      <c r="D201" s="14">
        <v>0</v>
      </c>
      <c r="E201" s="14">
        <v>0</v>
      </c>
      <c r="F201" s="15">
        <v>0</v>
      </c>
      <c r="G201" s="15">
        <f>+[1]Validado!K3950</f>
        <v>1496806.99</v>
      </c>
      <c r="H201" s="15"/>
      <c r="I201" s="14">
        <f t="shared" ref="I201:I264" si="10">+C201+D201+E201+F201+G201+H201</f>
        <v>1496806.99</v>
      </c>
      <c r="J201" s="14"/>
      <c r="K201" s="14"/>
    </row>
    <row r="202" spans="1:11">
      <c r="A202" s="12">
        <f t="shared" ref="A202:A265" si="11">1+A201</f>
        <v>195</v>
      </c>
      <c r="B202" s="13" t="s">
        <v>211</v>
      </c>
      <c r="C202" s="14">
        <f>+[1]Validado!J3983</f>
        <v>98060</v>
      </c>
      <c r="D202" s="14"/>
      <c r="E202" s="14"/>
      <c r="F202" s="15"/>
      <c r="G202" s="15"/>
      <c r="H202" s="15"/>
      <c r="I202" s="14">
        <f t="shared" si="10"/>
        <v>98060</v>
      </c>
      <c r="J202" s="14"/>
      <c r="K202" s="14">
        <f t="shared" si="9"/>
        <v>98060</v>
      </c>
    </row>
    <row r="203" spans="1:11">
      <c r="A203" s="12">
        <f t="shared" si="11"/>
        <v>196</v>
      </c>
      <c r="B203" s="13" t="s">
        <v>212</v>
      </c>
      <c r="C203" s="14">
        <v>0</v>
      </c>
      <c r="D203" s="14">
        <v>941780</v>
      </c>
      <c r="E203" s="14">
        <v>0</v>
      </c>
      <c r="F203" s="15">
        <v>0</v>
      </c>
      <c r="G203" s="15"/>
      <c r="H203" s="15"/>
      <c r="I203" s="14">
        <f t="shared" si="10"/>
        <v>941780</v>
      </c>
      <c r="J203" s="14"/>
      <c r="K203" s="14">
        <f t="shared" si="9"/>
        <v>941780</v>
      </c>
    </row>
    <row r="204" spans="1:11">
      <c r="A204" s="12">
        <f t="shared" si="11"/>
        <v>197</v>
      </c>
      <c r="B204" s="13" t="s">
        <v>213</v>
      </c>
      <c r="C204" s="14">
        <f>+[1]Validado!J3856</f>
        <v>26550</v>
      </c>
      <c r="D204" s="14"/>
      <c r="E204" s="14"/>
      <c r="F204" s="15"/>
      <c r="G204" s="15"/>
      <c r="H204" s="15"/>
      <c r="I204" s="14">
        <f t="shared" si="10"/>
        <v>26550</v>
      </c>
      <c r="J204" s="14"/>
      <c r="K204" s="14">
        <f t="shared" si="9"/>
        <v>26550</v>
      </c>
    </row>
    <row r="205" spans="1:11">
      <c r="A205" s="12">
        <f t="shared" si="11"/>
        <v>198</v>
      </c>
      <c r="B205" s="13" t="s">
        <v>214</v>
      </c>
      <c r="C205" s="14">
        <v>0</v>
      </c>
      <c r="D205" s="14">
        <v>0</v>
      </c>
      <c r="E205" s="14">
        <v>0</v>
      </c>
      <c r="F205" s="15">
        <v>0</v>
      </c>
      <c r="G205" s="15">
        <v>0</v>
      </c>
      <c r="H205" s="15">
        <f>+[1]Validado!J3994</f>
        <v>0</v>
      </c>
      <c r="I205" s="14">
        <f t="shared" si="10"/>
        <v>0</v>
      </c>
      <c r="J205" s="14"/>
      <c r="K205" s="14"/>
    </row>
    <row r="206" spans="1:11">
      <c r="A206" s="12">
        <f t="shared" si="11"/>
        <v>199</v>
      </c>
      <c r="B206" s="13" t="s">
        <v>215</v>
      </c>
      <c r="C206" s="14">
        <v>0</v>
      </c>
      <c r="D206" s="14">
        <v>0</v>
      </c>
      <c r="E206" s="14">
        <v>0</v>
      </c>
      <c r="F206" s="15">
        <v>0</v>
      </c>
      <c r="G206" s="15">
        <f>+[1]Validado!K6474</f>
        <v>0</v>
      </c>
      <c r="H206" s="15"/>
      <c r="I206" s="14">
        <f t="shared" si="10"/>
        <v>0</v>
      </c>
      <c r="J206" s="14"/>
      <c r="K206" s="14"/>
    </row>
    <row r="207" spans="1:11">
      <c r="A207" s="12">
        <f t="shared" si="11"/>
        <v>200</v>
      </c>
      <c r="B207" s="13" t="s">
        <v>216</v>
      </c>
      <c r="C207" s="14">
        <v>0</v>
      </c>
      <c r="D207" s="14">
        <v>0</v>
      </c>
      <c r="E207" s="14">
        <v>0</v>
      </c>
      <c r="F207" s="15">
        <v>0</v>
      </c>
      <c r="G207" s="15">
        <f>+[1]Validado!K3974</f>
        <v>33727.35</v>
      </c>
      <c r="H207" s="15"/>
      <c r="I207" s="14">
        <f t="shared" si="10"/>
        <v>33727.35</v>
      </c>
      <c r="J207" s="14"/>
      <c r="K207" s="14"/>
    </row>
    <row r="208" spans="1:11">
      <c r="A208" s="12">
        <f t="shared" si="11"/>
        <v>201</v>
      </c>
      <c r="B208" s="13" t="s">
        <v>217</v>
      </c>
      <c r="C208" s="14">
        <f>+[1]Validado!K3996</f>
        <v>522651.5</v>
      </c>
      <c r="D208" s="14">
        <v>0</v>
      </c>
      <c r="E208" s="14">
        <v>0</v>
      </c>
      <c r="F208" s="15">
        <v>0</v>
      </c>
      <c r="G208" s="15"/>
      <c r="H208" s="15"/>
      <c r="I208" s="14">
        <f t="shared" si="10"/>
        <v>522651.5</v>
      </c>
      <c r="J208" s="14"/>
      <c r="K208" s="14">
        <f t="shared" si="9"/>
        <v>522651.5</v>
      </c>
    </row>
    <row r="209" spans="1:11">
      <c r="A209" s="12">
        <f t="shared" si="11"/>
        <v>202</v>
      </c>
      <c r="B209" s="13" t="s">
        <v>218</v>
      </c>
      <c r="C209" s="14">
        <f>+[1]Validado!J4075</f>
        <v>265538.09999999998</v>
      </c>
      <c r="D209" s="14"/>
      <c r="E209" s="14"/>
      <c r="F209" s="15"/>
      <c r="G209" s="15"/>
      <c r="H209" s="15"/>
      <c r="I209" s="14">
        <f t="shared" si="10"/>
        <v>265538.09999999998</v>
      </c>
      <c r="J209" s="14"/>
      <c r="K209" s="14">
        <f t="shared" si="9"/>
        <v>265538.09999999998</v>
      </c>
    </row>
    <row r="210" spans="1:11">
      <c r="A210" s="12">
        <f t="shared" si="11"/>
        <v>203</v>
      </c>
      <c r="B210" s="13" t="s">
        <v>219</v>
      </c>
      <c r="C210" s="14"/>
      <c r="D210" s="14">
        <f>+[1]Validado!J4083</f>
        <v>1795780</v>
      </c>
      <c r="E210" s="14"/>
      <c r="F210" s="15"/>
      <c r="G210" s="15"/>
      <c r="H210" s="15"/>
      <c r="I210" s="14">
        <f t="shared" si="10"/>
        <v>1795780</v>
      </c>
      <c r="J210" s="14"/>
      <c r="K210" s="14">
        <f t="shared" si="9"/>
        <v>1795780</v>
      </c>
    </row>
    <row r="211" spans="1:11">
      <c r="A211" s="12">
        <f t="shared" si="11"/>
        <v>204</v>
      </c>
      <c r="B211" s="13" t="s">
        <v>220</v>
      </c>
      <c r="C211" s="14">
        <v>0</v>
      </c>
      <c r="D211" s="14">
        <v>0</v>
      </c>
      <c r="E211" s="14">
        <v>0</v>
      </c>
      <c r="F211" s="15">
        <v>0</v>
      </c>
      <c r="G211" s="15">
        <f>+[1]Validado!K4085</f>
        <v>2124</v>
      </c>
      <c r="H211" s="15"/>
      <c r="I211" s="14">
        <f t="shared" si="10"/>
        <v>2124</v>
      </c>
      <c r="J211" s="14"/>
      <c r="K211" s="14"/>
    </row>
    <row r="212" spans="1:11">
      <c r="A212" s="12">
        <f t="shared" si="11"/>
        <v>205</v>
      </c>
      <c r="B212" s="13" t="s">
        <v>221</v>
      </c>
      <c r="C212" s="14">
        <v>0</v>
      </c>
      <c r="D212" s="14">
        <v>0</v>
      </c>
      <c r="E212" s="14">
        <v>0</v>
      </c>
      <c r="F212" s="15">
        <v>0</v>
      </c>
      <c r="G212" s="15">
        <f>+[1]Validado!K4000</f>
        <v>1694194.81</v>
      </c>
      <c r="H212" s="15">
        <f>+[1]Validado!J4049</f>
        <v>0</v>
      </c>
      <c r="I212" s="14">
        <f t="shared" si="10"/>
        <v>1694194.81</v>
      </c>
      <c r="J212" s="14"/>
      <c r="K212" s="14"/>
    </row>
    <row r="213" spans="1:11">
      <c r="A213" s="12">
        <f t="shared" si="11"/>
        <v>206</v>
      </c>
      <c r="B213" s="13" t="s">
        <v>222</v>
      </c>
      <c r="C213" s="14">
        <v>0</v>
      </c>
      <c r="D213" s="14">
        <f>+[1]Validado!J4102</f>
        <v>163081</v>
      </c>
      <c r="E213" s="14">
        <f>+[1]Validado!J4123</f>
        <v>6005705.5800000001</v>
      </c>
      <c r="F213" s="15">
        <f>+[1]Validado!J4140</f>
        <v>979860.22</v>
      </c>
      <c r="G213" s="15">
        <v>0</v>
      </c>
      <c r="H213" s="15">
        <v>0</v>
      </c>
      <c r="I213" s="14">
        <f t="shared" si="10"/>
        <v>7148646.7999999998</v>
      </c>
      <c r="J213" s="14"/>
      <c r="K213" s="14">
        <f t="shared" si="9"/>
        <v>7148646.7999999998</v>
      </c>
    </row>
    <row r="214" spans="1:11">
      <c r="A214" s="12">
        <f t="shared" si="11"/>
        <v>207</v>
      </c>
      <c r="B214" s="13" t="s">
        <v>223</v>
      </c>
      <c r="C214" s="14">
        <f>+[1]Validado!J4173</f>
        <v>316949.14</v>
      </c>
      <c r="D214" s="14"/>
      <c r="E214" s="14"/>
      <c r="F214" s="15"/>
      <c r="G214" s="15"/>
      <c r="H214" s="15"/>
      <c r="I214" s="14">
        <f t="shared" si="10"/>
        <v>316949.14</v>
      </c>
      <c r="J214" s="14"/>
      <c r="K214" s="14">
        <f t="shared" si="9"/>
        <v>316949.14</v>
      </c>
    </row>
    <row r="215" spans="1:11">
      <c r="A215" s="12">
        <f t="shared" si="11"/>
        <v>208</v>
      </c>
      <c r="B215" s="13" t="s">
        <v>224</v>
      </c>
      <c r="C215" s="14">
        <v>3544166.15</v>
      </c>
      <c r="D215" s="14">
        <v>0</v>
      </c>
      <c r="E215" s="14">
        <v>0</v>
      </c>
      <c r="F215" s="15">
        <v>0</v>
      </c>
      <c r="G215" s="15"/>
      <c r="H215" s="15"/>
      <c r="I215" s="14">
        <f t="shared" si="10"/>
        <v>3544166.15</v>
      </c>
      <c r="J215" s="14"/>
      <c r="K215" s="14">
        <f t="shared" si="9"/>
        <v>3544166.15</v>
      </c>
    </row>
    <row r="216" spans="1:11">
      <c r="A216" s="12">
        <f t="shared" si="11"/>
        <v>209</v>
      </c>
      <c r="B216" s="13" t="s">
        <v>225</v>
      </c>
      <c r="C216" s="14">
        <f>+[1]Validado!J4167</f>
        <v>224200</v>
      </c>
      <c r="D216" s="14"/>
      <c r="E216" s="14"/>
      <c r="F216" s="15"/>
      <c r="G216" s="15"/>
      <c r="H216" s="15"/>
      <c r="I216" s="14">
        <f t="shared" si="10"/>
        <v>224200</v>
      </c>
      <c r="J216" s="14"/>
      <c r="K216" s="14">
        <f t="shared" si="9"/>
        <v>224200</v>
      </c>
    </row>
    <row r="217" spans="1:11">
      <c r="A217" s="12">
        <f t="shared" si="11"/>
        <v>210</v>
      </c>
      <c r="B217" s="13" t="s">
        <v>226</v>
      </c>
      <c r="C217" s="14">
        <v>0</v>
      </c>
      <c r="D217" s="14">
        <f>+[1]Validado!J4093</f>
        <v>252750</v>
      </c>
      <c r="E217" s="14">
        <v>0</v>
      </c>
      <c r="F217" s="15">
        <v>0</v>
      </c>
      <c r="G217" s="15"/>
      <c r="H217" s="15"/>
      <c r="I217" s="14">
        <f t="shared" si="10"/>
        <v>252750</v>
      </c>
      <c r="J217" s="14"/>
      <c r="K217" s="14">
        <f t="shared" si="9"/>
        <v>252750</v>
      </c>
    </row>
    <row r="218" spans="1:11">
      <c r="A218" s="12">
        <f t="shared" si="11"/>
        <v>211</v>
      </c>
      <c r="B218" s="13" t="s">
        <v>227</v>
      </c>
      <c r="C218" s="14">
        <v>0</v>
      </c>
      <c r="D218" s="14">
        <v>0</v>
      </c>
      <c r="E218" s="14">
        <v>0</v>
      </c>
      <c r="F218" s="15">
        <v>0</v>
      </c>
      <c r="G218" s="15">
        <v>0</v>
      </c>
      <c r="H218" s="15">
        <f>+[1]Validado!K4095</f>
        <v>231599.69</v>
      </c>
      <c r="I218" s="14">
        <f t="shared" si="10"/>
        <v>231599.69</v>
      </c>
      <c r="J218" s="14"/>
      <c r="K218" s="14"/>
    </row>
    <row r="219" spans="1:11">
      <c r="A219" s="12">
        <f t="shared" si="11"/>
        <v>212</v>
      </c>
      <c r="B219" s="13" t="s">
        <v>228</v>
      </c>
      <c r="C219" s="14">
        <v>0</v>
      </c>
      <c r="D219" s="14">
        <v>0</v>
      </c>
      <c r="E219" s="14">
        <v>0</v>
      </c>
      <c r="F219" s="15">
        <f>+[1]Validado!K4150</f>
        <v>468804.66</v>
      </c>
      <c r="G219" s="15"/>
      <c r="H219" s="15"/>
      <c r="I219" s="14">
        <f t="shared" si="10"/>
        <v>468804.66</v>
      </c>
      <c r="J219" s="14"/>
      <c r="K219" s="14">
        <f t="shared" ref="K219:K267" si="12">+I219-J219</f>
        <v>468804.66</v>
      </c>
    </row>
    <row r="220" spans="1:11">
      <c r="A220" s="12">
        <f t="shared" si="11"/>
        <v>213</v>
      </c>
      <c r="B220" s="13" t="s">
        <v>229</v>
      </c>
      <c r="C220" s="14"/>
      <c r="D220" s="14"/>
      <c r="E220" s="14">
        <f>+[1]Validado!J4272</f>
        <v>1032500</v>
      </c>
      <c r="F220" s="15"/>
      <c r="G220" s="15"/>
      <c r="H220" s="15"/>
      <c r="I220" s="14">
        <f t="shared" si="10"/>
        <v>1032500</v>
      </c>
      <c r="J220" s="14"/>
      <c r="K220" s="14">
        <f t="shared" si="12"/>
        <v>1032500</v>
      </c>
    </row>
    <row r="221" spans="1:11">
      <c r="A221" s="12">
        <f t="shared" si="11"/>
        <v>214</v>
      </c>
      <c r="B221" s="13" t="s">
        <v>230</v>
      </c>
      <c r="C221" s="14">
        <v>0</v>
      </c>
      <c r="D221" s="14">
        <v>0</v>
      </c>
      <c r="E221" s="14">
        <f>+[1]Validado!J4195</f>
        <v>0</v>
      </c>
      <c r="F221" s="15">
        <f>+[1]Validado!J4240</f>
        <v>457348.45</v>
      </c>
      <c r="G221" s="15"/>
      <c r="H221" s="15"/>
      <c r="I221" s="14">
        <f t="shared" si="10"/>
        <v>457348.45</v>
      </c>
      <c r="J221" s="14"/>
      <c r="K221" s="14">
        <f t="shared" si="12"/>
        <v>457348.45</v>
      </c>
    </row>
    <row r="222" spans="1:11">
      <c r="A222" s="12">
        <f t="shared" si="11"/>
        <v>215</v>
      </c>
      <c r="B222" s="13" t="s">
        <v>231</v>
      </c>
      <c r="C222" s="14">
        <v>229586.92</v>
      </c>
      <c r="D222" s="14">
        <v>0</v>
      </c>
      <c r="E222" s="14">
        <v>0</v>
      </c>
      <c r="F222" s="15">
        <v>0</v>
      </c>
      <c r="G222" s="15"/>
      <c r="H222" s="15"/>
      <c r="I222" s="14">
        <f t="shared" si="10"/>
        <v>229586.92</v>
      </c>
      <c r="J222" s="14"/>
      <c r="K222" s="14">
        <f t="shared" si="12"/>
        <v>229586.92</v>
      </c>
    </row>
    <row r="223" spans="1:11">
      <c r="A223" s="12">
        <f t="shared" si="11"/>
        <v>216</v>
      </c>
      <c r="B223" s="13" t="s">
        <v>232</v>
      </c>
      <c r="C223" s="14">
        <v>0</v>
      </c>
      <c r="D223" s="14">
        <v>0</v>
      </c>
      <c r="E223" s="14">
        <f>+[1]Validado!K4243</f>
        <v>131760</v>
      </c>
      <c r="F223" s="15">
        <v>0</v>
      </c>
      <c r="G223" s="15"/>
      <c r="H223" s="15"/>
      <c r="I223" s="14">
        <f t="shared" si="10"/>
        <v>131760</v>
      </c>
      <c r="J223" s="14"/>
      <c r="K223" s="14">
        <f t="shared" si="12"/>
        <v>131760</v>
      </c>
    </row>
    <row r="224" spans="1:11">
      <c r="A224" s="12">
        <f t="shared" si="11"/>
        <v>217</v>
      </c>
      <c r="B224" s="13" t="s">
        <v>233</v>
      </c>
      <c r="C224" s="14">
        <v>0</v>
      </c>
      <c r="D224" s="14">
        <v>0</v>
      </c>
      <c r="E224" s="14">
        <v>0</v>
      </c>
      <c r="F224" s="15">
        <v>0</v>
      </c>
      <c r="G224" s="15">
        <f>+[1]Validado!J4294</f>
        <v>160706.56</v>
      </c>
      <c r="H224" s="15">
        <f>+[1]Validado!J4298</f>
        <v>0</v>
      </c>
      <c r="I224" s="14">
        <f t="shared" si="10"/>
        <v>160706.56</v>
      </c>
      <c r="J224" s="14"/>
      <c r="K224" s="14">
        <f t="shared" si="12"/>
        <v>160706.56</v>
      </c>
    </row>
    <row r="225" spans="1:11">
      <c r="A225" s="12">
        <f t="shared" si="11"/>
        <v>218</v>
      </c>
      <c r="B225" s="13" t="s">
        <v>234</v>
      </c>
      <c r="C225" s="14">
        <v>0</v>
      </c>
      <c r="D225" s="14">
        <v>0</v>
      </c>
      <c r="E225" s="14">
        <v>0</v>
      </c>
      <c r="F225" s="15">
        <v>0</v>
      </c>
      <c r="G225" s="15">
        <f>+[1]Validado!K4274</f>
        <v>184080</v>
      </c>
      <c r="H225" s="15"/>
      <c r="I225" s="14">
        <f t="shared" si="10"/>
        <v>184080</v>
      </c>
      <c r="J225" s="14"/>
      <c r="K225" s="14"/>
    </row>
    <row r="226" spans="1:11">
      <c r="A226" s="12">
        <f t="shared" si="11"/>
        <v>219</v>
      </c>
      <c r="B226" s="13" t="s">
        <v>235</v>
      </c>
      <c r="C226" s="14">
        <v>392716.52</v>
      </c>
      <c r="D226" s="14">
        <v>0</v>
      </c>
      <c r="E226" s="14">
        <v>0</v>
      </c>
      <c r="F226" s="15">
        <v>0</v>
      </c>
      <c r="G226" s="15"/>
      <c r="H226" s="15"/>
      <c r="I226" s="14">
        <f t="shared" si="10"/>
        <v>392716.52</v>
      </c>
      <c r="J226" s="14"/>
      <c r="K226" s="14">
        <f t="shared" si="12"/>
        <v>392716.52</v>
      </c>
    </row>
    <row r="227" spans="1:11">
      <c r="A227" s="12">
        <f t="shared" si="11"/>
        <v>220</v>
      </c>
      <c r="B227" s="13" t="s">
        <v>236</v>
      </c>
      <c r="C227" s="14">
        <v>401995.2</v>
      </c>
      <c r="D227" s="14">
        <v>0</v>
      </c>
      <c r="E227" s="14">
        <v>0</v>
      </c>
      <c r="F227" s="15">
        <v>0</v>
      </c>
      <c r="G227" s="15"/>
      <c r="H227" s="15"/>
      <c r="I227" s="14">
        <f t="shared" si="10"/>
        <v>401995.2</v>
      </c>
      <c r="J227" s="14"/>
      <c r="K227" s="14">
        <f t="shared" si="12"/>
        <v>401995.2</v>
      </c>
    </row>
    <row r="228" spans="1:11">
      <c r="A228" s="12">
        <f t="shared" si="11"/>
        <v>221</v>
      </c>
      <c r="B228" s="13" t="s">
        <v>237</v>
      </c>
      <c r="C228" s="14">
        <v>0</v>
      </c>
      <c r="D228" s="14">
        <v>0</v>
      </c>
      <c r="E228" s="14">
        <v>0</v>
      </c>
      <c r="F228" s="15">
        <v>0</v>
      </c>
      <c r="G228" s="15">
        <f>+[1]Validado!K4311</f>
        <v>17228</v>
      </c>
      <c r="H228" s="15"/>
      <c r="I228" s="14">
        <f t="shared" si="10"/>
        <v>17228</v>
      </c>
      <c r="J228" s="14"/>
      <c r="K228" s="14">
        <f t="shared" si="12"/>
        <v>17228</v>
      </c>
    </row>
    <row r="229" spans="1:11">
      <c r="A229" s="12">
        <f t="shared" si="11"/>
        <v>222</v>
      </c>
      <c r="B229" s="13" t="s">
        <v>238</v>
      </c>
      <c r="C229" s="14">
        <v>0</v>
      </c>
      <c r="D229" s="14">
        <v>0</v>
      </c>
      <c r="E229" s="14">
        <v>0</v>
      </c>
      <c r="F229" s="15">
        <f>+[1]Validado!K4316</f>
        <v>58800</v>
      </c>
      <c r="G229" s="15">
        <v>0</v>
      </c>
      <c r="H229" s="15"/>
      <c r="I229" s="14">
        <f t="shared" si="10"/>
        <v>58800</v>
      </c>
      <c r="J229" s="14"/>
      <c r="K229" s="14">
        <f t="shared" si="12"/>
        <v>58800</v>
      </c>
    </row>
    <row r="230" spans="1:11">
      <c r="A230" s="12">
        <f t="shared" si="11"/>
        <v>223</v>
      </c>
      <c r="B230" s="13" t="s">
        <v>239</v>
      </c>
      <c r="C230" s="14">
        <v>47710</v>
      </c>
      <c r="D230" s="14">
        <v>0</v>
      </c>
      <c r="E230" s="14">
        <v>0</v>
      </c>
      <c r="F230" s="15">
        <v>0</v>
      </c>
      <c r="G230" s="15"/>
      <c r="H230" s="15"/>
      <c r="I230" s="14">
        <f t="shared" si="10"/>
        <v>47710</v>
      </c>
      <c r="J230" s="14"/>
      <c r="K230" s="14">
        <f t="shared" si="12"/>
        <v>47710</v>
      </c>
    </row>
    <row r="231" spans="1:11">
      <c r="A231" s="12">
        <f t="shared" si="11"/>
        <v>224</v>
      </c>
      <c r="B231" s="13" t="s">
        <v>240</v>
      </c>
      <c r="C231" s="14">
        <v>98060</v>
      </c>
      <c r="D231" s="14">
        <v>0</v>
      </c>
      <c r="E231" s="14">
        <v>0</v>
      </c>
      <c r="F231" s="15">
        <v>0</v>
      </c>
      <c r="G231" s="15"/>
      <c r="H231" s="15"/>
      <c r="I231" s="14">
        <f t="shared" si="10"/>
        <v>98060</v>
      </c>
      <c r="J231" s="14"/>
      <c r="K231" s="14">
        <f t="shared" si="12"/>
        <v>98060</v>
      </c>
    </row>
    <row r="232" spans="1:11">
      <c r="A232" s="12">
        <f t="shared" si="11"/>
        <v>225</v>
      </c>
      <c r="B232" s="13" t="s">
        <v>241</v>
      </c>
      <c r="C232" s="14">
        <f>+[1]Validado!K4320</f>
        <v>419110</v>
      </c>
      <c r="D232" s="14">
        <v>0</v>
      </c>
      <c r="E232" s="14">
        <v>0</v>
      </c>
      <c r="F232" s="15">
        <v>0</v>
      </c>
      <c r="G232" s="15"/>
      <c r="H232" s="15"/>
      <c r="I232" s="14">
        <f t="shared" si="10"/>
        <v>419110</v>
      </c>
      <c r="J232" s="14"/>
      <c r="K232" s="14">
        <f t="shared" si="12"/>
        <v>419110</v>
      </c>
    </row>
    <row r="233" spans="1:11">
      <c r="A233" s="12">
        <f t="shared" si="11"/>
        <v>226</v>
      </c>
      <c r="B233" s="13" t="s">
        <v>242</v>
      </c>
      <c r="C233" s="14">
        <v>0</v>
      </c>
      <c r="D233" s="14">
        <f>+[1]Validado!K4348</f>
        <v>360800</v>
      </c>
      <c r="E233" s="14">
        <v>0</v>
      </c>
      <c r="F233" s="15">
        <v>0</v>
      </c>
      <c r="G233" s="15"/>
      <c r="H233" s="15"/>
      <c r="I233" s="14">
        <f t="shared" si="10"/>
        <v>360800</v>
      </c>
      <c r="J233" s="14"/>
      <c r="K233" s="14">
        <f t="shared" si="12"/>
        <v>360800</v>
      </c>
    </row>
    <row r="234" spans="1:11">
      <c r="A234" s="12">
        <f t="shared" si="11"/>
        <v>227</v>
      </c>
      <c r="B234" s="13" t="s">
        <v>243</v>
      </c>
      <c r="C234" s="14">
        <v>0</v>
      </c>
      <c r="D234" s="14">
        <f>+[1]Validado!J4361</f>
        <v>1303125.8</v>
      </c>
      <c r="E234" s="14">
        <v>0</v>
      </c>
      <c r="F234" s="15">
        <v>0</v>
      </c>
      <c r="G234" s="15">
        <v>0</v>
      </c>
      <c r="H234" s="15">
        <f>[1]Validado!J4365</f>
        <v>0</v>
      </c>
      <c r="I234" s="14">
        <f t="shared" si="10"/>
        <v>1303125.8</v>
      </c>
      <c r="J234" s="14"/>
      <c r="K234" s="14">
        <f t="shared" si="12"/>
        <v>1303125.8</v>
      </c>
    </row>
    <row r="235" spans="1:11">
      <c r="A235" s="12">
        <f t="shared" si="11"/>
        <v>228</v>
      </c>
      <c r="B235" s="13" t="s">
        <v>244</v>
      </c>
      <c r="C235" s="14">
        <v>0</v>
      </c>
      <c r="D235" s="14">
        <v>0</v>
      </c>
      <c r="E235" s="14">
        <f>+[1]Validado!J4386</f>
        <v>3433763.5</v>
      </c>
      <c r="F235" s="15">
        <f>+[1]Validado!J4413</f>
        <v>0</v>
      </c>
      <c r="G235" s="15"/>
      <c r="H235" s="15"/>
      <c r="I235" s="14">
        <f t="shared" si="10"/>
        <v>3433763.5</v>
      </c>
      <c r="J235" s="14"/>
      <c r="K235" s="14">
        <f t="shared" si="12"/>
        <v>3433763.5</v>
      </c>
    </row>
    <row r="236" spans="1:11">
      <c r="A236" s="12">
        <f t="shared" si="11"/>
        <v>229</v>
      </c>
      <c r="B236" s="13" t="s">
        <v>245</v>
      </c>
      <c r="C236" s="14">
        <v>0</v>
      </c>
      <c r="D236" s="14">
        <v>0</v>
      </c>
      <c r="E236" s="14">
        <v>0</v>
      </c>
      <c r="F236" s="15">
        <f>+[1]Validado!K4415</f>
        <v>595032</v>
      </c>
      <c r="G236" s="15">
        <v>0</v>
      </c>
      <c r="H236" s="15"/>
      <c r="I236" s="14">
        <f t="shared" si="10"/>
        <v>595032</v>
      </c>
      <c r="J236" s="14"/>
      <c r="K236" s="14"/>
    </row>
    <row r="237" spans="1:11">
      <c r="A237" s="12">
        <f t="shared" si="11"/>
        <v>230</v>
      </c>
      <c r="B237" s="13" t="s">
        <v>246</v>
      </c>
      <c r="C237" s="14">
        <v>0</v>
      </c>
      <c r="D237" s="14">
        <v>0</v>
      </c>
      <c r="E237" s="14">
        <v>0</v>
      </c>
      <c r="F237" s="15">
        <v>0</v>
      </c>
      <c r="G237" s="15">
        <f>+[1]Validado!K4422</f>
        <v>0</v>
      </c>
      <c r="H237" s="15">
        <f>+[1]Validado!J4441</f>
        <v>0</v>
      </c>
      <c r="I237" s="14">
        <f t="shared" si="10"/>
        <v>0</v>
      </c>
      <c r="J237" s="14"/>
      <c r="K237" s="14"/>
    </row>
    <row r="238" spans="1:11">
      <c r="A238" s="12">
        <f t="shared" si="11"/>
        <v>231</v>
      </c>
      <c r="B238" s="13" t="s">
        <v>247</v>
      </c>
      <c r="C238" s="14">
        <v>0</v>
      </c>
      <c r="D238" s="14">
        <v>0</v>
      </c>
      <c r="E238" s="14">
        <v>0</v>
      </c>
      <c r="F238" s="15">
        <f>+[1]Validado!K4462</f>
        <v>0</v>
      </c>
      <c r="G238" s="15">
        <f>+[1]Validado!J4469</f>
        <v>116348.5</v>
      </c>
      <c r="H238" s="15"/>
      <c r="I238" s="14">
        <f t="shared" si="10"/>
        <v>116348.5</v>
      </c>
      <c r="J238" s="14"/>
      <c r="K238" s="14">
        <f t="shared" si="12"/>
        <v>116348.5</v>
      </c>
    </row>
    <row r="239" spans="1:11">
      <c r="A239" s="12">
        <f t="shared" si="11"/>
        <v>232</v>
      </c>
      <c r="B239" s="13" t="s">
        <v>248</v>
      </c>
      <c r="C239" s="14">
        <v>580147.67000000004</v>
      </c>
      <c r="D239" s="14">
        <v>0</v>
      </c>
      <c r="E239" s="14">
        <v>0</v>
      </c>
      <c r="F239" s="15">
        <f>+[1]Validado!K4473</f>
        <v>314499.78000000003</v>
      </c>
      <c r="G239" s="15"/>
      <c r="H239" s="15"/>
      <c r="I239" s="14">
        <f t="shared" si="10"/>
        <v>894647.45000000007</v>
      </c>
      <c r="J239" s="14"/>
      <c r="K239" s="14">
        <f t="shared" si="12"/>
        <v>894647.45000000007</v>
      </c>
    </row>
    <row r="240" spans="1:11">
      <c r="A240" s="12">
        <f t="shared" si="11"/>
        <v>233</v>
      </c>
      <c r="B240" s="13" t="s">
        <v>249</v>
      </c>
      <c r="C240" s="14">
        <v>0</v>
      </c>
      <c r="D240" s="14">
        <f>+[1]Validado!J4487</f>
        <v>79100</v>
      </c>
      <c r="E240" s="14">
        <f>+[1]Validado!J4499</f>
        <v>1384240.3</v>
      </c>
      <c r="F240" s="15">
        <f>+[1]Validado!J4505</f>
        <v>1111394.8</v>
      </c>
      <c r="G240" s="15">
        <v>0</v>
      </c>
      <c r="H240" s="15"/>
      <c r="I240" s="14">
        <f t="shared" si="10"/>
        <v>2574735.1</v>
      </c>
      <c r="J240" s="14"/>
      <c r="K240" s="14">
        <f t="shared" si="12"/>
        <v>2574735.1</v>
      </c>
    </row>
    <row r="241" spans="1:11">
      <c r="A241" s="12">
        <f t="shared" si="11"/>
        <v>234</v>
      </c>
      <c r="B241" s="13" t="s">
        <v>250</v>
      </c>
      <c r="C241" s="14">
        <f>+[1]Validado!K4509</f>
        <v>35069.949999999997</v>
      </c>
      <c r="D241" s="14">
        <v>0</v>
      </c>
      <c r="E241" s="14">
        <v>0</v>
      </c>
      <c r="F241" s="15">
        <v>0</v>
      </c>
      <c r="G241" s="15"/>
      <c r="H241" s="15"/>
      <c r="I241" s="14">
        <f t="shared" si="10"/>
        <v>35069.949999999997</v>
      </c>
      <c r="J241" s="14"/>
      <c r="K241" s="14">
        <f t="shared" si="12"/>
        <v>35069.949999999997</v>
      </c>
    </row>
    <row r="242" spans="1:11">
      <c r="A242" s="12">
        <f t="shared" si="11"/>
        <v>235</v>
      </c>
      <c r="B242" s="13" t="s">
        <v>251</v>
      </c>
      <c r="C242" s="14">
        <v>0</v>
      </c>
      <c r="D242" s="14">
        <v>0</v>
      </c>
      <c r="E242" s="14">
        <f>+[1]Validado!J4520</f>
        <v>0</v>
      </c>
      <c r="F242" s="15">
        <f>+[1]Validado!J4525</f>
        <v>660505</v>
      </c>
      <c r="G242" s="15">
        <f>+[1]Validado!J4533</f>
        <v>805615.5</v>
      </c>
      <c r="H242" s="15"/>
      <c r="I242" s="14">
        <f t="shared" si="10"/>
        <v>1466120.5</v>
      </c>
      <c r="J242" s="14"/>
      <c r="K242" s="14">
        <f t="shared" si="12"/>
        <v>1466120.5</v>
      </c>
    </row>
    <row r="243" spans="1:11">
      <c r="A243" s="12">
        <f t="shared" si="11"/>
        <v>236</v>
      </c>
      <c r="B243" s="13" t="s">
        <v>252</v>
      </c>
      <c r="C243" s="14">
        <v>0</v>
      </c>
      <c r="D243" s="14">
        <v>0</v>
      </c>
      <c r="E243" s="14">
        <v>0</v>
      </c>
      <c r="F243" s="15">
        <f>+[1]Validado!K4596</f>
        <v>130983</v>
      </c>
      <c r="G243" s="15">
        <v>0</v>
      </c>
      <c r="H243" s="15"/>
      <c r="I243" s="14">
        <f t="shared" si="10"/>
        <v>130983</v>
      </c>
      <c r="J243" s="14"/>
      <c r="K243" s="14">
        <f t="shared" si="12"/>
        <v>130983</v>
      </c>
    </row>
    <row r="244" spans="1:11">
      <c r="A244" s="12">
        <f t="shared" si="11"/>
        <v>237</v>
      </c>
      <c r="B244" s="13" t="s">
        <v>253</v>
      </c>
      <c r="C244" s="14">
        <v>0</v>
      </c>
      <c r="D244" s="14">
        <v>0</v>
      </c>
      <c r="E244" s="14">
        <v>0</v>
      </c>
      <c r="F244" s="15">
        <f>+[1]Validado!J4632</f>
        <v>560000</v>
      </c>
      <c r="G244" s="15">
        <f>+[1]Validado!J4636</f>
        <v>0</v>
      </c>
      <c r="H244" s="15"/>
      <c r="I244" s="14">
        <f t="shared" si="10"/>
        <v>560000</v>
      </c>
      <c r="J244" s="14"/>
      <c r="K244" s="14">
        <f t="shared" si="12"/>
        <v>560000</v>
      </c>
    </row>
    <row r="245" spans="1:11">
      <c r="A245" s="12">
        <f t="shared" si="11"/>
        <v>238</v>
      </c>
      <c r="B245" s="13" t="s">
        <v>254</v>
      </c>
      <c r="C245" s="14">
        <v>0</v>
      </c>
      <c r="D245" s="14">
        <v>0</v>
      </c>
      <c r="E245" s="14">
        <v>0</v>
      </c>
      <c r="F245" s="15">
        <v>0</v>
      </c>
      <c r="G245" s="15">
        <f>+[1]Validado!K4639</f>
        <v>84960</v>
      </c>
      <c r="H245" s="15"/>
      <c r="I245" s="14">
        <f t="shared" si="10"/>
        <v>84960</v>
      </c>
      <c r="J245" s="14"/>
      <c r="K245" s="14"/>
    </row>
    <row r="246" spans="1:11">
      <c r="A246" s="12">
        <f t="shared" si="11"/>
        <v>239</v>
      </c>
      <c r="B246" s="13" t="s">
        <v>255</v>
      </c>
      <c r="C246" s="14">
        <v>0</v>
      </c>
      <c r="D246" s="14">
        <v>0</v>
      </c>
      <c r="E246" s="14">
        <v>0</v>
      </c>
      <c r="F246" s="15">
        <v>0</v>
      </c>
      <c r="G246" s="15">
        <f>+[1]Validado!K4643</f>
        <v>110920</v>
      </c>
      <c r="H246" s="15"/>
      <c r="I246" s="14">
        <f t="shared" si="10"/>
        <v>110920</v>
      </c>
      <c r="J246" s="14"/>
      <c r="K246" s="14"/>
    </row>
    <row r="247" spans="1:11">
      <c r="A247" s="12">
        <f t="shared" si="11"/>
        <v>240</v>
      </c>
      <c r="B247" s="13" t="s">
        <v>256</v>
      </c>
      <c r="C247" s="14">
        <v>0</v>
      </c>
      <c r="D247" s="14">
        <v>0</v>
      </c>
      <c r="E247" s="14">
        <f>+[1]Validado!K4647</f>
        <v>500000</v>
      </c>
      <c r="F247" s="15">
        <v>0</v>
      </c>
      <c r="G247" s="15">
        <v>0</v>
      </c>
      <c r="H247" s="15"/>
      <c r="I247" s="14">
        <f t="shared" si="10"/>
        <v>500000</v>
      </c>
      <c r="J247" s="14"/>
      <c r="K247" s="14">
        <f t="shared" si="12"/>
        <v>500000</v>
      </c>
    </row>
    <row r="248" spans="1:11">
      <c r="A248" s="12">
        <f t="shared" si="11"/>
        <v>241</v>
      </c>
      <c r="B248" s="13" t="s">
        <v>257</v>
      </c>
      <c r="C248" s="14">
        <f>+[1]Validado!K4588</f>
        <v>211800</v>
      </c>
      <c r="D248" s="14">
        <v>0</v>
      </c>
      <c r="E248" s="14">
        <v>0</v>
      </c>
      <c r="F248" s="15">
        <v>0</v>
      </c>
      <c r="G248" s="15"/>
      <c r="H248" s="15"/>
      <c r="I248" s="14">
        <f t="shared" si="10"/>
        <v>211800</v>
      </c>
      <c r="J248" s="14"/>
      <c r="K248" s="14">
        <f t="shared" si="12"/>
        <v>211800</v>
      </c>
    </row>
    <row r="249" spans="1:11">
      <c r="A249" s="12">
        <f t="shared" si="11"/>
        <v>242</v>
      </c>
      <c r="B249" s="13" t="s">
        <v>258</v>
      </c>
      <c r="C249" s="14">
        <f>+[1]Validado!K4592</f>
        <v>60652</v>
      </c>
      <c r="D249" s="14">
        <v>0</v>
      </c>
      <c r="E249" s="14">
        <v>0</v>
      </c>
      <c r="F249" s="15">
        <v>0</v>
      </c>
      <c r="G249" s="15"/>
      <c r="H249" s="15"/>
      <c r="I249" s="14">
        <f t="shared" si="10"/>
        <v>60652</v>
      </c>
      <c r="J249" s="14"/>
      <c r="K249" s="14">
        <f t="shared" si="12"/>
        <v>60652</v>
      </c>
    </row>
    <row r="250" spans="1:11">
      <c r="A250" s="12">
        <f t="shared" si="11"/>
        <v>243</v>
      </c>
      <c r="B250" s="13" t="s">
        <v>259</v>
      </c>
      <c r="C250" s="14">
        <v>0</v>
      </c>
      <c r="D250" s="14">
        <v>0</v>
      </c>
      <c r="E250" s="14">
        <f>+[1]Validado!J4572</f>
        <v>0</v>
      </c>
      <c r="F250" s="15">
        <f>+[1]Validado!J4586</f>
        <v>3698592</v>
      </c>
      <c r="G250" s="15"/>
      <c r="H250" s="15"/>
      <c r="I250" s="14">
        <f t="shared" si="10"/>
        <v>3698592</v>
      </c>
      <c r="J250" s="14"/>
      <c r="K250" s="14">
        <f t="shared" si="12"/>
        <v>3698592</v>
      </c>
    </row>
    <row r="251" spans="1:11">
      <c r="A251" s="12">
        <f t="shared" si="11"/>
        <v>244</v>
      </c>
      <c r="B251" s="13" t="s">
        <v>260</v>
      </c>
      <c r="C251" s="14">
        <v>0</v>
      </c>
      <c r="D251" s="14">
        <v>0</v>
      </c>
      <c r="E251" s="14">
        <v>0</v>
      </c>
      <c r="F251" s="15">
        <f>+[1]Validado!J4656</f>
        <v>0</v>
      </c>
      <c r="G251" s="15">
        <f>+[1]Validado!J4668</f>
        <v>357239.1</v>
      </c>
      <c r="H251" s="15"/>
      <c r="I251" s="14">
        <f t="shared" si="10"/>
        <v>357239.1</v>
      </c>
      <c r="J251" s="14"/>
      <c r="K251" s="14">
        <f t="shared" si="12"/>
        <v>357239.1</v>
      </c>
    </row>
    <row r="252" spans="1:11">
      <c r="A252" s="12">
        <f t="shared" si="11"/>
        <v>245</v>
      </c>
      <c r="B252" s="13" t="s">
        <v>261</v>
      </c>
      <c r="C252" s="14">
        <v>0</v>
      </c>
      <c r="D252" s="14">
        <v>0</v>
      </c>
      <c r="E252" s="14">
        <v>0</v>
      </c>
      <c r="F252" s="15">
        <v>0</v>
      </c>
      <c r="G252" s="15">
        <f>+[1]Validado!K4670</f>
        <v>765991.1</v>
      </c>
      <c r="H252" s="15"/>
      <c r="I252" s="14">
        <f t="shared" si="10"/>
        <v>765991.1</v>
      </c>
      <c r="J252" s="14"/>
      <c r="K252" s="14"/>
    </row>
    <row r="253" spans="1:11">
      <c r="A253" s="12">
        <f t="shared" si="11"/>
        <v>246</v>
      </c>
      <c r="B253" s="13" t="s">
        <v>262</v>
      </c>
      <c r="C253" s="14">
        <f>+[1]Validado!K4536</f>
        <v>215000</v>
      </c>
      <c r="D253" s="14">
        <v>0</v>
      </c>
      <c r="E253" s="14">
        <v>0</v>
      </c>
      <c r="F253" s="15">
        <v>0</v>
      </c>
      <c r="G253" s="15"/>
      <c r="H253" s="15"/>
      <c r="I253" s="14">
        <f t="shared" si="10"/>
        <v>215000</v>
      </c>
      <c r="J253" s="14"/>
      <c r="K253" s="14">
        <f t="shared" si="12"/>
        <v>215000</v>
      </c>
    </row>
    <row r="254" spans="1:11">
      <c r="A254" s="12">
        <f t="shared" si="11"/>
        <v>247</v>
      </c>
      <c r="B254" s="13" t="s">
        <v>263</v>
      </c>
      <c r="C254" s="14">
        <f>+[1]Validado!K4691</f>
        <v>52779.040000000001</v>
      </c>
      <c r="D254" s="14">
        <v>0</v>
      </c>
      <c r="E254" s="14">
        <v>0</v>
      </c>
      <c r="F254" s="15">
        <v>0</v>
      </c>
      <c r="G254" s="15"/>
      <c r="H254" s="15"/>
      <c r="I254" s="14">
        <f t="shared" si="10"/>
        <v>52779.040000000001</v>
      </c>
      <c r="J254" s="14"/>
      <c r="K254" s="14">
        <f t="shared" si="12"/>
        <v>52779.040000000001</v>
      </c>
    </row>
    <row r="255" spans="1:11">
      <c r="A255" s="12">
        <f t="shared" si="11"/>
        <v>248</v>
      </c>
      <c r="B255" s="13" t="s">
        <v>264</v>
      </c>
      <c r="C255" s="14">
        <v>6490</v>
      </c>
      <c r="D255" s="14">
        <v>0</v>
      </c>
      <c r="E255" s="14">
        <v>0</v>
      </c>
      <c r="F255" s="15">
        <v>0</v>
      </c>
      <c r="G255" s="15"/>
      <c r="H255" s="15"/>
      <c r="I255" s="14">
        <f t="shared" si="10"/>
        <v>6490</v>
      </c>
      <c r="J255" s="14"/>
      <c r="K255" s="14">
        <f t="shared" si="12"/>
        <v>6490</v>
      </c>
    </row>
    <row r="256" spans="1:11">
      <c r="A256" s="12">
        <f t="shared" si="11"/>
        <v>249</v>
      </c>
      <c r="B256" s="13" t="s">
        <v>265</v>
      </c>
      <c r="C256" s="14">
        <v>0</v>
      </c>
      <c r="D256" s="14">
        <v>0</v>
      </c>
      <c r="E256" s="14">
        <v>0</v>
      </c>
      <c r="F256" s="15">
        <v>0</v>
      </c>
      <c r="G256" s="15">
        <v>0</v>
      </c>
      <c r="H256" s="15">
        <f>+[1]Validado!K4695</f>
        <v>0</v>
      </c>
      <c r="I256" s="14">
        <f t="shared" si="10"/>
        <v>0</v>
      </c>
      <c r="J256" s="14"/>
      <c r="K256" s="14">
        <f t="shared" si="12"/>
        <v>0</v>
      </c>
    </row>
    <row r="257" spans="1:11">
      <c r="A257" s="12">
        <f t="shared" si="11"/>
        <v>250</v>
      </c>
      <c r="B257" s="13" t="s">
        <v>266</v>
      </c>
      <c r="C257" s="14">
        <v>174000</v>
      </c>
      <c r="D257" s="14">
        <v>0</v>
      </c>
      <c r="E257" s="14">
        <v>0</v>
      </c>
      <c r="F257" s="15">
        <v>0</v>
      </c>
      <c r="G257" s="15"/>
      <c r="H257" s="15"/>
      <c r="I257" s="14">
        <f t="shared" si="10"/>
        <v>174000</v>
      </c>
      <c r="J257" s="14"/>
      <c r="K257" s="14">
        <f t="shared" si="12"/>
        <v>174000</v>
      </c>
    </row>
    <row r="258" spans="1:11">
      <c r="A258" s="12">
        <f t="shared" si="11"/>
        <v>251</v>
      </c>
      <c r="B258" s="13" t="s">
        <v>267</v>
      </c>
      <c r="C258" s="14">
        <v>2873661.6</v>
      </c>
      <c r="D258" s="14">
        <v>0</v>
      </c>
      <c r="E258" s="14">
        <v>0</v>
      </c>
      <c r="F258" s="15">
        <v>0</v>
      </c>
      <c r="G258" s="15"/>
      <c r="H258" s="15"/>
      <c r="I258" s="14">
        <f t="shared" si="10"/>
        <v>2873661.6</v>
      </c>
      <c r="J258" s="14"/>
      <c r="K258" s="14">
        <f t="shared" si="12"/>
        <v>2873661.6</v>
      </c>
    </row>
    <row r="259" spans="1:11">
      <c r="A259" s="12">
        <f t="shared" si="11"/>
        <v>252</v>
      </c>
      <c r="B259" s="13" t="s">
        <v>268</v>
      </c>
      <c r="C259" s="14">
        <f>+[1]Validado!J4720</f>
        <v>664945</v>
      </c>
      <c r="D259" s="14">
        <f>+[1]Validado!J4724</f>
        <v>706000</v>
      </c>
      <c r="E259" s="14">
        <f>+[1]Validado!J4742</f>
        <v>0</v>
      </c>
      <c r="F259" s="15">
        <f>+[1]Validado!J4758</f>
        <v>0</v>
      </c>
      <c r="G259" s="15">
        <f>+[1]Validado!J4776</f>
        <v>0</v>
      </c>
      <c r="H259" s="15">
        <f>[1]Validado!J4781</f>
        <v>-60500</v>
      </c>
      <c r="I259" s="14">
        <f t="shared" si="10"/>
        <v>1310445</v>
      </c>
      <c r="J259" s="14"/>
      <c r="K259" s="14">
        <f t="shared" si="12"/>
        <v>1310445</v>
      </c>
    </row>
    <row r="260" spans="1:11">
      <c r="A260" s="12">
        <f t="shared" si="11"/>
        <v>253</v>
      </c>
      <c r="B260" s="13" t="s">
        <v>269</v>
      </c>
      <c r="C260" s="14">
        <v>0</v>
      </c>
      <c r="D260" s="14">
        <v>0</v>
      </c>
      <c r="E260" s="14">
        <f>+[1]Validado!K4706</f>
        <v>1879829</v>
      </c>
      <c r="F260" s="15">
        <v>0</v>
      </c>
      <c r="G260" s="15"/>
      <c r="H260" s="15"/>
      <c r="I260" s="14">
        <f t="shared" si="10"/>
        <v>1879829</v>
      </c>
      <c r="J260" s="14"/>
      <c r="K260" s="14">
        <f t="shared" si="12"/>
        <v>1879829</v>
      </c>
    </row>
    <row r="261" spans="1:11">
      <c r="A261" s="12">
        <f t="shared" si="11"/>
        <v>254</v>
      </c>
      <c r="B261" s="13" t="s">
        <v>270</v>
      </c>
      <c r="C261" s="14">
        <v>154414.79999999999</v>
      </c>
      <c r="D261" s="14">
        <v>0</v>
      </c>
      <c r="E261" s="14">
        <v>0</v>
      </c>
      <c r="F261" s="15">
        <v>0</v>
      </c>
      <c r="G261" s="15"/>
      <c r="H261" s="15"/>
      <c r="I261" s="14">
        <f t="shared" si="10"/>
        <v>154414.79999999999</v>
      </c>
      <c r="J261" s="14"/>
      <c r="K261" s="14">
        <f t="shared" si="12"/>
        <v>154414.79999999999</v>
      </c>
    </row>
    <row r="262" spans="1:11">
      <c r="A262" s="12">
        <f t="shared" si="11"/>
        <v>255</v>
      </c>
      <c r="B262" s="13" t="s">
        <v>271</v>
      </c>
      <c r="C262" s="14">
        <v>0</v>
      </c>
      <c r="D262" s="14">
        <v>0</v>
      </c>
      <c r="E262" s="14">
        <v>0</v>
      </c>
      <c r="F262" s="15">
        <v>0</v>
      </c>
      <c r="G262" s="15">
        <f>+[1]Validado!J4876</f>
        <v>3241300.16</v>
      </c>
      <c r="H262" s="15">
        <f>+[1]Validado!J4884</f>
        <v>0</v>
      </c>
      <c r="I262" s="14">
        <f t="shared" si="10"/>
        <v>3241300.16</v>
      </c>
      <c r="J262" s="14"/>
      <c r="K262" s="14">
        <f t="shared" si="12"/>
        <v>3241300.16</v>
      </c>
    </row>
    <row r="263" spans="1:11">
      <c r="A263" s="12">
        <f t="shared" si="11"/>
        <v>256</v>
      </c>
      <c r="B263" s="13" t="s">
        <v>272</v>
      </c>
      <c r="C263" s="14">
        <v>0</v>
      </c>
      <c r="D263" s="14">
        <f>+[1]Validado!J4912</f>
        <v>1577461</v>
      </c>
      <c r="E263" s="14">
        <v>0</v>
      </c>
      <c r="F263" s="15">
        <v>0</v>
      </c>
      <c r="G263" s="15"/>
      <c r="H263" s="15"/>
      <c r="I263" s="14">
        <f t="shared" si="10"/>
        <v>1577461</v>
      </c>
      <c r="J263" s="14"/>
      <c r="K263" s="14">
        <f t="shared" si="12"/>
        <v>1577461</v>
      </c>
    </row>
    <row r="264" spans="1:11">
      <c r="A264" s="12">
        <f t="shared" si="11"/>
        <v>257</v>
      </c>
      <c r="B264" s="13" t="s">
        <v>273</v>
      </c>
      <c r="C264" s="14">
        <f>+[1]Validado!K5028</f>
        <v>384371.14</v>
      </c>
      <c r="D264" s="14">
        <v>0</v>
      </c>
      <c r="E264" s="14">
        <v>0</v>
      </c>
      <c r="F264" s="15">
        <v>0</v>
      </c>
      <c r="G264" s="15"/>
      <c r="H264" s="15"/>
      <c r="I264" s="14">
        <f t="shared" si="10"/>
        <v>384371.14</v>
      </c>
      <c r="J264" s="14"/>
      <c r="K264" s="14">
        <f t="shared" si="12"/>
        <v>384371.14</v>
      </c>
    </row>
    <row r="265" spans="1:11">
      <c r="A265" s="12">
        <f t="shared" si="11"/>
        <v>258</v>
      </c>
      <c r="B265" s="13" t="s">
        <v>274</v>
      </c>
      <c r="C265" s="14">
        <f>+[1]Validado!K4888</f>
        <v>318018.31</v>
      </c>
      <c r="D265" s="14">
        <v>0</v>
      </c>
      <c r="E265" s="14">
        <v>0</v>
      </c>
      <c r="F265" s="15">
        <v>0</v>
      </c>
      <c r="G265" s="15"/>
      <c r="H265" s="15"/>
      <c r="I265" s="14">
        <f t="shared" ref="I265:I328" si="13">+C265+D265+E265+F265+G265+H265</f>
        <v>318018.31</v>
      </c>
      <c r="J265" s="14"/>
      <c r="K265" s="14">
        <f t="shared" si="12"/>
        <v>318018.31</v>
      </c>
    </row>
    <row r="266" spans="1:11">
      <c r="A266" s="12">
        <f t="shared" ref="A266:A329" si="14">1+A265</f>
        <v>259</v>
      </c>
      <c r="B266" s="13" t="s">
        <v>275</v>
      </c>
      <c r="C266" s="14">
        <v>0</v>
      </c>
      <c r="D266" s="14">
        <f>+[1]Validado!J4924</f>
        <v>488301.2</v>
      </c>
      <c r="E266" s="14">
        <f>+[1]Validado!J4954</f>
        <v>12086970.5</v>
      </c>
      <c r="F266" s="15">
        <f>+[1]Validado!J5014</f>
        <v>20989438.710000001</v>
      </c>
      <c r="G266" s="15">
        <f>+[1]Validado!J5024</f>
        <v>0</v>
      </c>
      <c r="H266" s="15"/>
      <c r="I266" s="14">
        <f t="shared" si="13"/>
        <v>33564710.409999996</v>
      </c>
      <c r="J266" s="14"/>
      <c r="K266" s="14">
        <f t="shared" si="12"/>
        <v>33564710.409999996</v>
      </c>
    </row>
    <row r="267" spans="1:11">
      <c r="A267" s="12">
        <f t="shared" si="14"/>
        <v>260</v>
      </c>
      <c r="B267" s="13" t="s">
        <v>276</v>
      </c>
      <c r="C267" s="14">
        <f>+[1]Validado!J4919</f>
        <v>86260</v>
      </c>
      <c r="D267" s="14"/>
      <c r="E267" s="14"/>
      <c r="F267" s="15"/>
      <c r="G267" s="15"/>
      <c r="H267" s="15"/>
      <c r="I267" s="14">
        <f t="shared" si="13"/>
        <v>86260</v>
      </c>
      <c r="J267" s="14"/>
      <c r="K267" s="14">
        <f t="shared" si="12"/>
        <v>86260</v>
      </c>
    </row>
    <row r="268" spans="1:11">
      <c r="A268" s="12">
        <f t="shared" si="14"/>
        <v>261</v>
      </c>
      <c r="B268" s="13" t="s">
        <v>277</v>
      </c>
      <c r="C268" s="14"/>
      <c r="D268" s="14"/>
      <c r="E268" s="14"/>
      <c r="F268" s="15"/>
      <c r="G268" s="15"/>
      <c r="H268" s="15">
        <f>+[1]Validado!K4894</f>
        <v>895384</v>
      </c>
      <c r="I268" s="14">
        <f t="shared" si="13"/>
        <v>895384</v>
      </c>
      <c r="J268" s="14"/>
      <c r="K268" s="14"/>
    </row>
    <row r="269" spans="1:11">
      <c r="A269" s="12">
        <f t="shared" si="14"/>
        <v>262</v>
      </c>
      <c r="B269" s="13" t="s">
        <v>278</v>
      </c>
      <c r="C269" s="14">
        <f>+[1]Validado!K5051</f>
        <v>231706.42</v>
      </c>
      <c r="D269" s="14">
        <v>0</v>
      </c>
      <c r="E269" s="14">
        <v>0</v>
      </c>
      <c r="F269" s="15">
        <v>0</v>
      </c>
      <c r="G269" s="15"/>
      <c r="H269" s="15"/>
      <c r="I269" s="14">
        <f t="shared" si="13"/>
        <v>231706.42</v>
      </c>
      <c r="J269" s="14"/>
      <c r="K269" s="14">
        <f t="shared" ref="K269:K275" si="15">+I269-J269</f>
        <v>231706.42</v>
      </c>
    </row>
    <row r="270" spans="1:11">
      <c r="A270" s="12">
        <f t="shared" si="14"/>
        <v>263</v>
      </c>
      <c r="B270" s="13" t="s">
        <v>279</v>
      </c>
      <c r="C270" s="14">
        <f>+[1]Validado!K5117</f>
        <v>124623.69</v>
      </c>
      <c r="D270" s="14">
        <v>0</v>
      </c>
      <c r="E270" s="14">
        <v>0</v>
      </c>
      <c r="F270" s="15">
        <v>0</v>
      </c>
      <c r="G270" s="15"/>
      <c r="H270" s="15"/>
      <c r="I270" s="14">
        <f t="shared" si="13"/>
        <v>124623.69</v>
      </c>
      <c r="J270" s="14"/>
      <c r="K270" s="14">
        <f t="shared" si="15"/>
        <v>124623.69</v>
      </c>
    </row>
    <row r="271" spans="1:11">
      <c r="A271" s="12">
        <f t="shared" si="14"/>
        <v>264</v>
      </c>
      <c r="B271" s="13" t="s">
        <v>280</v>
      </c>
      <c r="C271" s="14">
        <v>99789.3</v>
      </c>
      <c r="D271" s="14">
        <v>0</v>
      </c>
      <c r="E271" s="14">
        <v>0</v>
      </c>
      <c r="F271" s="15">
        <v>0</v>
      </c>
      <c r="G271" s="15"/>
      <c r="H271" s="15"/>
      <c r="I271" s="14">
        <f t="shared" si="13"/>
        <v>99789.3</v>
      </c>
      <c r="J271" s="14"/>
      <c r="K271" s="14">
        <f t="shared" si="15"/>
        <v>99789.3</v>
      </c>
    </row>
    <row r="272" spans="1:11">
      <c r="A272" s="12">
        <f t="shared" si="14"/>
        <v>265</v>
      </c>
      <c r="B272" s="13" t="s">
        <v>281</v>
      </c>
      <c r="C272" s="14">
        <v>0</v>
      </c>
      <c r="D272" s="14">
        <f>+[1]Validado!K5077</f>
        <v>133292.32999999999</v>
      </c>
      <c r="E272" s="14">
        <v>0</v>
      </c>
      <c r="F272" s="15">
        <v>0</v>
      </c>
      <c r="G272" s="15"/>
      <c r="H272" s="15"/>
      <c r="I272" s="14">
        <f t="shared" si="13"/>
        <v>133292.32999999999</v>
      </c>
      <c r="J272" s="14"/>
      <c r="K272" s="14">
        <f t="shared" si="15"/>
        <v>133292.32999999999</v>
      </c>
    </row>
    <row r="273" spans="1:11">
      <c r="A273" s="12">
        <f t="shared" si="14"/>
        <v>266</v>
      </c>
      <c r="B273" s="13" t="s">
        <v>282</v>
      </c>
      <c r="C273" s="14">
        <v>68211.11</v>
      </c>
      <c r="D273" s="14">
        <v>0</v>
      </c>
      <c r="E273" s="14">
        <v>0</v>
      </c>
      <c r="F273" s="15">
        <v>0</v>
      </c>
      <c r="G273" s="15"/>
      <c r="H273" s="15"/>
      <c r="I273" s="14">
        <f t="shared" si="13"/>
        <v>68211.11</v>
      </c>
      <c r="J273" s="14"/>
      <c r="K273" s="14">
        <f t="shared" si="15"/>
        <v>68211.11</v>
      </c>
    </row>
    <row r="274" spans="1:11">
      <c r="A274" s="12">
        <f t="shared" si="14"/>
        <v>267</v>
      </c>
      <c r="B274" s="13" t="s">
        <v>283</v>
      </c>
      <c r="C274" s="14">
        <f>+[1]Validado!J5151</f>
        <v>496721.4</v>
      </c>
      <c r="D274" s="14"/>
      <c r="E274" s="14"/>
      <c r="F274" s="15"/>
      <c r="G274" s="15"/>
      <c r="H274" s="15"/>
      <c r="I274" s="14">
        <f t="shared" si="13"/>
        <v>496721.4</v>
      </c>
      <c r="J274" s="14"/>
      <c r="K274" s="14">
        <f t="shared" si="15"/>
        <v>496721.4</v>
      </c>
    </row>
    <row r="275" spans="1:11">
      <c r="A275" s="12">
        <f t="shared" si="14"/>
        <v>268</v>
      </c>
      <c r="B275" s="13" t="s">
        <v>284</v>
      </c>
      <c r="C275" s="14">
        <f>+[1]Validado!K5086</f>
        <v>10422264.4</v>
      </c>
      <c r="D275" s="14">
        <v>0</v>
      </c>
      <c r="E275" s="14">
        <v>0</v>
      </c>
      <c r="F275" s="15">
        <v>0</v>
      </c>
      <c r="G275" s="15"/>
      <c r="H275" s="15"/>
      <c r="I275" s="14">
        <f t="shared" si="13"/>
        <v>10422264.4</v>
      </c>
      <c r="J275" s="14"/>
      <c r="K275" s="14">
        <f t="shared" si="15"/>
        <v>10422264.4</v>
      </c>
    </row>
    <row r="276" spans="1:11">
      <c r="A276" s="12">
        <f t="shared" si="14"/>
        <v>269</v>
      </c>
      <c r="B276" s="13" t="s">
        <v>285</v>
      </c>
      <c r="C276" s="14">
        <v>0</v>
      </c>
      <c r="D276" s="14">
        <v>0</v>
      </c>
      <c r="E276" s="14">
        <v>0</v>
      </c>
      <c r="F276" s="15">
        <v>0</v>
      </c>
      <c r="G276" s="15">
        <f>+[1]Validado!K5153</f>
        <v>1161643.45</v>
      </c>
      <c r="H276" s="15"/>
      <c r="I276" s="14">
        <f t="shared" si="13"/>
        <v>1161643.45</v>
      </c>
      <c r="J276" s="14"/>
      <c r="K276" s="14"/>
    </row>
    <row r="277" spans="1:11">
      <c r="A277" s="12">
        <f t="shared" si="14"/>
        <v>270</v>
      </c>
      <c r="B277" s="13" t="s">
        <v>286</v>
      </c>
      <c r="C277" s="14">
        <f>+[1]Validado!J5177</f>
        <v>412760.46</v>
      </c>
      <c r="D277" s="14">
        <f>+[1]Validado!J5180</f>
        <v>613411.19999999995</v>
      </c>
      <c r="E277" s="14">
        <v>0</v>
      </c>
      <c r="F277" s="15">
        <v>0</v>
      </c>
      <c r="G277" s="15">
        <f>+[1]Validado!J5197</f>
        <v>1481508.08</v>
      </c>
      <c r="H277" s="15">
        <f>+[1]Validado!J5203</f>
        <v>0</v>
      </c>
      <c r="I277" s="14">
        <f t="shared" si="13"/>
        <v>2507679.7400000002</v>
      </c>
      <c r="J277" s="14">
        <v>0</v>
      </c>
      <c r="K277" s="14">
        <f>+I277-J277</f>
        <v>2507679.7400000002</v>
      </c>
    </row>
    <row r="278" spans="1:11">
      <c r="A278" s="12">
        <f t="shared" si="14"/>
        <v>271</v>
      </c>
      <c r="B278" s="13" t="s">
        <v>287</v>
      </c>
      <c r="C278" s="14">
        <f>+[1]Validado!K5213</f>
        <v>89550.2</v>
      </c>
      <c r="D278" s="14">
        <v>0</v>
      </c>
      <c r="E278" s="14">
        <v>0</v>
      </c>
      <c r="F278" s="15">
        <v>0</v>
      </c>
      <c r="G278" s="15"/>
      <c r="H278" s="15"/>
      <c r="I278" s="14">
        <f t="shared" si="13"/>
        <v>89550.2</v>
      </c>
      <c r="J278" s="14"/>
      <c r="K278" s="14">
        <f>+I278-J278</f>
        <v>89550.2</v>
      </c>
    </row>
    <row r="279" spans="1:11">
      <c r="A279" s="12">
        <f t="shared" si="14"/>
        <v>272</v>
      </c>
      <c r="B279" s="13" t="s">
        <v>288</v>
      </c>
      <c r="C279" s="14">
        <f>+[1]Validado!J5233</f>
        <v>35223</v>
      </c>
      <c r="D279" s="14">
        <v>0</v>
      </c>
      <c r="E279" s="14">
        <v>0</v>
      </c>
      <c r="F279" s="15">
        <v>0</v>
      </c>
      <c r="G279" s="15"/>
      <c r="H279" s="15"/>
      <c r="I279" s="14">
        <f t="shared" si="13"/>
        <v>35223</v>
      </c>
      <c r="J279" s="14"/>
      <c r="K279" s="14">
        <f>+I279-J279</f>
        <v>35223</v>
      </c>
    </row>
    <row r="280" spans="1:11">
      <c r="A280" s="12">
        <f t="shared" si="14"/>
        <v>273</v>
      </c>
      <c r="B280" s="13" t="s">
        <v>289</v>
      </c>
      <c r="C280" s="14">
        <f>+[1]Validado!J5280</f>
        <v>20744.64</v>
      </c>
      <c r="D280" s="14">
        <v>0</v>
      </c>
      <c r="E280" s="14">
        <v>0</v>
      </c>
      <c r="F280" s="15">
        <v>0</v>
      </c>
      <c r="G280" s="15"/>
      <c r="H280" s="15"/>
      <c r="I280" s="14">
        <f t="shared" si="13"/>
        <v>20744.64</v>
      </c>
      <c r="J280" s="14"/>
      <c r="K280" s="14">
        <f>+I280-J280</f>
        <v>20744.64</v>
      </c>
    </row>
    <row r="281" spans="1:11">
      <c r="A281" s="12">
        <f t="shared" si="14"/>
        <v>274</v>
      </c>
      <c r="B281" s="13" t="s">
        <v>290</v>
      </c>
      <c r="C281" s="14">
        <v>0</v>
      </c>
      <c r="D281" s="14">
        <v>0</v>
      </c>
      <c r="E281" s="14">
        <v>0</v>
      </c>
      <c r="F281" s="15">
        <f>+[1]Validado!J5246</f>
        <v>330164</v>
      </c>
      <c r="G281" s="15">
        <f>+[1]Validado!J5259</f>
        <v>1342839.32</v>
      </c>
      <c r="H281" s="15"/>
      <c r="I281" s="14">
        <f t="shared" si="13"/>
        <v>1673003.32</v>
      </c>
      <c r="J281" s="14"/>
      <c r="K281" s="14"/>
    </row>
    <row r="282" spans="1:11">
      <c r="A282" s="12">
        <f t="shared" si="14"/>
        <v>275</v>
      </c>
      <c r="B282" s="13" t="s">
        <v>291</v>
      </c>
      <c r="C282" s="14"/>
      <c r="D282" s="14"/>
      <c r="E282" s="14"/>
      <c r="F282" s="15"/>
      <c r="G282" s="15"/>
      <c r="H282" s="15">
        <v>131572.6</v>
      </c>
      <c r="I282" s="14">
        <f t="shared" si="13"/>
        <v>131572.6</v>
      </c>
      <c r="J282" s="14"/>
      <c r="K282" s="14"/>
    </row>
    <row r="283" spans="1:11">
      <c r="A283" s="12">
        <f t="shared" si="14"/>
        <v>276</v>
      </c>
      <c r="B283" s="13" t="s">
        <v>292</v>
      </c>
      <c r="C283" s="14">
        <v>0</v>
      </c>
      <c r="D283" s="14">
        <v>0</v>
      </c>
      <c r="E283" s="14">
        <v>0</v>
      </c>
      <c r="F283" s="15">
        <v>0</v>
      </c>
      <c r="G283" s="15">
        <f>+[1]Validado!K5270</f>
        <v>168340.5</v>
      </c>
      <c r="H283" s="15"/>
      <c r="I283" s="14">
        <f t="shared" si="13"/>
        <v>168340.5</v>
      </c>
      <c r="J283" s="14"/>
      <c r="K283" s="14"/>
    </row>
    <row r="284" spans="1:11">
      <c r="A284" s="12">
        <f t="shared" si="14"/>
        <v>277</v>
      </c>
      <c r="B284" s="13" t="s">
        <v>293</v>
      </c>
      <c r="C284" s="14">
        <v>371936.5</v>
      </c>
      <c r="D284" s="14">
        <v>0</v>
      </c>
      <c r="E284" s="14">
        <v>0</v>
      </c>
      <c r="F284" s="15">
        <v>0</v>
      </c>
      <c r="G284" s="15"/>
      <c r="H284" s="15"/>
      <c r="I284" s="14">
        <f t="shared" si="13"/>
        <v>371936.5</v>
      </c>
      <c r="J284" s="14"/>
      <c r="K284" s="14">
        <f>+I284-J284</f>
        <v>371936.5</v>
      </c>
    </row>
    <row r="285" spans="1:11">
      <c r="A285" s="12">
        <f t="shared" si="14"/>
        <v>278</v>
      </c>
      <c r="B285" s="13" t="s">
        <v>294</v>
      </c>
      <c r="C285" s="14">
        <f>+[1]Validado!J5285</f>
        <v>30730</v>
      </c>
      <c r="D285" s="14">
        <v>0</v>
      </c>
      <c r="E285" s="14">
        <v>0</v>
      </c>
      <c r="F285" s="15">
        <f>+[1]Validado!J5288</f>
        <v>162000</v>
      </c>
      <c r="G285" s="15">
        <f>+[1]Validado!J5292</f>
        <v>0</v>
      </c>
      <c r="H285" s="15"/>
      <c r="I285" s="14">
        <f t="shared" si="13"/>
        <v>192730</v>
      </c>
      <c r="J285" s="14"/>
      <c r="K285" s="14">
        <f>+I285-J285</f>
        <v>192730</v>
      </c>
    </row>
    <row r="286" spans="1:11">
      <c r="A286" s="12">
        <f t="shared" si="14"/>
        <v>279</v>
      </c>
      <c r="B286" s="13" t="s">
        <v>295</v>
      </c>
      <c r="C286" s="14">
        <v>0</v>
      </c>
      <c r="D286" s="14">
        <v>0</v>
      </c>
      <c r="E286" s="14">
        <v>0</v>
      </c>
      <c r="F286" s="15">
        <v>0</v>
      </c>
      <c r="G286" s="15">
        <f>+[1]Validado!J5304</f>
        <v>459055.4</v>
      </c>
      <c r="H286" s="15">
        <f>+[1]Validado!J5308</f>
        <v>0</v>
      </c>
      <c r="I286" s="14">
        <f t="shared" si="13"/>
        <v>459055.4</v>
      </c>
      <c r="J286" s="14"/>
      <c r="K286" s="14"/>
    </row>
    <row r="287" spans="1:11">
      <c r="A287" s="12">
        <f t="shared" si="14"/>
        <v>280</v>
      </c>
      <c r="B287" s="13" t="s">
        <v>296</v>
      </c>
      <c r="C287" s="14">
        <f>+[1]Validado!K5217</f>
        <v>862561.29</v>
      </c>
      <c r="D287" s="14">
        <v>0</v>
      </c>
      <c r="E287" s="14">
        <v>0</v>
      </c>
      <c r="F287" s="15">
        <v>0</v>
      </c>
      <c r="G287" s="15"/>
      <c r="H287" s="15"/>
      <c r="I287" s="14">
        <f t="shared" si="13"/>
        <v>862561.29</v>
      </c>
      <c r="J287" s="14"/>
      <c r="K287" s="14">
        <f>+I287-J287</f>
        <v>862561.29</v>
      </c>
    </row>
    <row r="288" spans="1:11">
      <c r="A288" s="12">
        <f t="shared" si="14"/>
        <v>281</v>
      </c>
      <c r="B288" s="13" t="s">
        <v>297</v>
      </c>
      <c r="C288" s="14">
        <v>0</v>
      </c>
      <c r="D288" s="14">
        <v>0</v>
      </c>
      <c r="E288" s="14">
        <v>0</v>
      </c>
      <c r="F288" s="15">
        <v>0</v>
      </c>
      <c r="G288" s="15">
        <f>+[1]Validado!J5314</f>
        <v>252125.33</v>
      </c>
      <c r="H288" s="15">
        <f>+[1]Validado!J5318</f>
        <v>0</v>
      </c>
      <c r="I288" s="14">
        <f t="shared" si="13"/>
        <v>252125.33</v>
      </c>
      <c r="J288" s="14"/>
      <c r="K288" s="14"/>
    </row>
    <row r="289" spans="1:11">
      <c r="A289" s="12">
        <f t="shared" si="14"/>
        <v>282</v>
      </c>
      <c r="B289" s="13" t="s">
        <v>298</v>
      </c>
      <c r="C289" s="14">
        <f>+[1]Validado!K5323</f>
        <v>515943.79</v>
      </c>
      <c r="D289" s="14">
        <v>0</v>
      </c>
      <c r="E289" s="14">
        <v>0</v>
      </c>
      <c r="F289" s="15">
        <v>0</v>
      </c>
      <c r="G289" s="15"/>
      <c r="H289" s="15"/>
      <c r="I289" s="14">
        <f t="shared" si="13"/>
        <v>515943.79</v>
      </c>
      <c r="J289" s="14"/>
      <c r="K289" s="14">
        <f t="shared" ref="K289:K295" si="16">+I289-J289</f>
        <v>515943.79</v>
      </c>
    </row>
    <row r="290" spans="1:11">
      <c r="A290" s="12">
        <f t="shared" si="14"/>
        <v>283</v>
      </c>
      <c r="B290" s="13" t="s">
        <v>299</v>
      </c>
      <c r="C290" s="14">
        <v>2260460</v>
      </c>
      <c r="D290" s="14">
        <v>0</v>
      </c>
      <c r="E290" s="14">
        <v>0</v>
      </c>
      <c r="F290" s="15">
        <v>0</v>
      </c>
      <c r="G290" s="15"/>
      <c r="H290" s="15"/>
      <c r="I290" s="14">
        <f t="shared" si="13"/>
        <v>2260460</v>
      </c>
      <c r="J290" s="14"/>
      <c r="K290" s="14">
        <f t="shared" si="16"/>
        <v>2260460</v>
      </c>
    </row>
    <row r="291" spans="1:11">
      <c r="A291" s="12">
        <f t="shared" si="14"/>
        <v>284</v>
      </c>
      <c r="B291" s="13" t="s">
        <v>300</v>
      </c>
      <c r="C291" s="14">
        <v>0</v>
      </c>
      <c r="D291" s="14">
        <v>0</v>
      </c>
      <c r="E291" s="14">
        <f>+[1]Validado!J5363</f>
        <v>0</v>
      </c>
      <c r="F291" s="15">
        <f>+[1]Validado!J5378</f>
        <v>0</v>
      </c>
      <c r="G291" s="15">
        <f>+[1]Validado!J5399</f>
        <v>88200</v>
      </c>
      <c r="H291" s="15"/>
      <c r="I291" s="14">
        <f t="shared" si="13"/>
        <v>88200</v>
      </c>
      <c r="J291" s="14"/>
      <c r="K291" s="14">
        <f t="shared" si="16"/>
        <v>88200</v>
      </c>
    </row>
    <row r="292" spans="1:11">
      <c r="A292" s="12">
        <f t="shared" si="14"/>
        <v>285</v>
      </c>
      <c r="B292" s="13" t="s">
        <v>301</v>
      </c>
      <c r="C292" s="14">
        <v>3286403.64</v>
      </c>
      <c r="D292" s="14">
        <v>0</v>
      </c>
      <c r="E292" s="14">
        <v>0</v>
      </c>
      <c r="F292" s="15">
        <v>0</v>
      </c>
      <c r="G292" s="15"/>
      <c r="H292" s="15"/>
      <c r="I292" s="14">
        <f t="shared" si="13"/>
        <v>3286403.64</v>
      </c>
      <c r="J292" s="14"/>
      <c r="K292" s="14">
        <f t="shared" si="16"/>
        <v>3286403.64</v>
      </c>
    </row>
    <row r="293" spans="1:11">
      <c r="A293" s="12">
        <f t="shared" si="14"/>
        <v>286</v>
      </c>
      <c r="B293" s="13" t="s">
        <v>302</v>
      </c>
      <c r="C293" s="14">
        <f>+[1]Validado!K5333</f>
        <v>65137.120000000003</v>
      </c>
      <c r="D293" s="14">
        <v>0</v>
      </c>
      <c r="E293" s="14">
        <v>0</v>
      </c>
      <c r="F293" s="15">
        <v>0</v>
      </c>
      <c r="G293" s="15"/>
      <c r="H293" s="15"/>
      <c r="I293" s="14">
        <f t="shared" si="13"/>
        <v>65137.120000000003</v>
      </c>
      <c r="J293" s="14"/>
      <c r="K293" s="14">
        <f t="shared" si="16"/>
        <v>65137.120000000003</v>
      </c>
    </row>
    <row r="294" spans="1:11">
      <c r="A294" s="12">
        <f t="shared" si="14"/>
        <v>287</v>
      </c>
      <c r="B294" s="13" t="s">
        <v>303</v>
      </c>
      <c r="C294" s="14">
        <f>+[1]Validado!K5489</f>
        <v>13222604.699999999</v>
      </c>
      <c r="D294" s="14">
        <v>0</v>
      </c>
      <c r="E294" s="14">
        <v>0</v>
      </c>
      <c r="F294" s="15">
        <v>0</v>
      </c>
      <c r="G294" s="15"/>
      <c r="H294" s="15"/>
      <c r="I294" s="14">
        <f t="shared" si="13"/>
        <v>13222604.699999999</v>
      </c>
      <c r="J294" s="14"/>
      <c r="K294" s="14">
        <f t="shared" si="16"/>
        <v>13222604.699999999</v>
      </c>
    </row>
    <row r="295" spans="1:11">
      <c r="A295" s="12">
        <f t="shared" si="14"/>
        <v>288</v>
      </c>
      <c r="B295" s="13" t="s">
        <v>304</v>
      </c>
      <c r="C295" s="14">
        <v>0</v>
      </c>
      <c r="D295" s="14">
        <f>+[1]Validado!J5429</f>
        <v>3286403.64</v>
      </c>
      <c r="E295" s="14"/>
      <c r="F295" s="15">
        <f>+[1]Validado!J5436</f>
        <v>781276.24</v>
      </c>
      <c r="G295" s="15">
        <v>0</v>
      </c>
      <c r="H295" s="15">
        <v>0</v>
      </c>
      <c r="I295" s="14">
        <f t="shared" si="13"/>
        <v>4067679.88</v>
      </c>
      <c r="J295" s="14"/>
      <c r="K295" s="14">
        <f t="shared" si="16"/>
        <v>4067679.88</v>
      </c>
    </row>
    <row r="296" spans="1:11">
      <c r="A296" s="12">
        <f t="shared" si="14"/>
        <v>289</v>
      </c>
      <c r="B296" s="13" t="s">
        <v>305</v>
      </c>
      <c r="C296" s="14">
        <v>0</v>
      </c>
      <c r="D296" s="14">
        <v>0</v>
      </c>
      <c r="E296" s="14">
        <v>0</v>
      </c>
      <c r="F296" s="15">
        <v>0</v>
      </c>
      <c r="G296" s="15">
        <f>+[1]Validado!K5441</f>
        <v>139186.98000000001</v>
      </c>
      <c r="H296" s="15">
        <v>0</v>
      </c>
      <c r="I296" s="14">
        <f t="shared" si="13"/>
        <v>139186.98000000001</v>
      </c>
      <c r="J296" s="14"/>
      <c r="K296" s="14"/>
    </row>
    <row r="297" spans="1:11">
      <c r="A297" s="12">
        <f t="shared" si="14"/>
        <v>290</v>
      </c>
      <c r="B297" s="13" t="s">
        <v>306</v>
      </c>
      <c r="C297" s="14"/>
      <c r="D297" s="14"/>
      <c r="E297" s="14">
        <f>+[1]Validado!J5450</f>
        <v>147989.28</v>
      </c>
      <c r="F297" s="15">
        <v>0</v>
      </c>
      <c r="G297" s="15">
        <v>0</v>
      </c>
      <c r="H297" s="15"/>
      <c r="I297" s="14">
        <f t="shared" si="13"/>
        <v>147989.28</v>
      </c>
      <c r="J297" s="14"/>
      <c r="K297" s="14">
        <f>+I297-J297</f>
        <v>147989.28</v>
      </c>
    </row>
    <row r="298" spans="1:11">
      <c r="A298" s="12">
        <f t="shared" si="14"/>
        <v>291</v>
      </c>
      <c r="B298" s="13" t="s">
        <v>307</v>
      </c>
      <c r="C298" s="14">
        <v>0</v>
      </c>
      <c r="D298" s="14">
        <v>0</v>
      </c>
      <c r="E298" s="14">
        <v>0</v>
      </c>
      <c r="F298" s="15">
        <v>0</v>
      </c>
      <c r="G298" s="15">
        <f>+[1]Validado!K5465</f>
        <v>0</v>
      </c>
      <c r="H298" s="15"/>
      <c r="I298" s="14">
        <f t="shared" si="13"/>
        <v>0</v>
      </c>
      <c r="J298" s="14"/>
      <c r="K298" s="14"/>
    </row>
    <row r="299" spans="1:11">
      <c r="A299" s="12">
        <f t="shared" si="14"/>
        <v>292</v>
      </c>
      <c r="B299" s="13" t="s">
        <v>308</v>
      </c>
      <c r="C299" s="14">
        <v>0</v>
      </c>
      <c r="D299" s="14">
        <v>0</v>
      </c>
      <c r="E299" s="14">
        <v>0</v>
      </c>
      <c r="F299" s="15">
        <v>0</v>
      </c>
      <c r="G299" s="15">
        <v>0</v>
      </c>
      <c r="H299" s="15">
        <f>+[1]Validado!J5461</f>
        <v>0</v>
      </c>
      <c r="I299" s="14">
        <f t="shared" si="13"/>
        <v>0</v>
      </c>
      <c r="J299" s="14"/>
      <c r="K299" s="14"/>
    </row>
    <row r="300" spans="1:11">
      <c r="A300" s="12">
        <f t="shared" si="14"/>
        <v>293</v>
      </c>
      <c r="B300" s="13" t="s">
        <v>309</v>
      </c>
      <c r="C300" s="14">
        <v>0</v>
      </c>
      <c r="D300" s="14">
        <v>0</v>
      </c>
      <c r="E300" s="14">
        <v>0</v>
      </c>
      <c r="F300" s="15">
        <v>0</v>
      </c>
      <c r="G300" s="15">
        <f>+[1]Validado!K5473</f>
        <v>131581.79999999999</v>
      </c>
      <c r="H300" s="15"/>
      <c r="I300" s="14">
        <f t="shared" si="13"/>
        <v>131581.79999999999</v>
      </c>
      <c r="J300" s="14"/>
      <c r="K300" s="14"/>
    </row>
    <row r="301" spans="1:11">
      <c r="A301" s="12">
        <f t="shared" si="14"/>
        <v>294</v>
      </c>
      <c r="B301" s="13" t="s">
        <v>310</v>
      </c>
      <c r="C301" s="14"/>
      <c r="D301" s="14">
        <f>+[1]Validado!J5482</f>
        <v>306800</v>
      </c>
      <c r="E301" s="14"/>
      <c r="F301" s="15"/>
      <c r="G301" s="15"/>
      <c r="H301" s="15"/>
      <c r="I301" s="14">
        <f t="shared" si="13"/>
        <v>306800</v>
      </c>
      <c r="J301" s="14"/>
      <c r="K301" s="14">
        <f>+I301-J301</f>
        <v>306800</v>
      </c>
    </row>
    <row r="302" spans="1:11">
      <c r="A302" s="12">
        <f t="shared" si="14"/>
        <v>295</v>
      </c>
      <c r="B302" s="13" t="s">
        <v>311</v>
      </c>
      <c r="C302" s="14"/>
      <c r="D302" s="14">
        <f>+[1]Validado!J5486</f>
        <v>41300</v>
      </c>
      <c r="E302" s="14"/>
      <c r="F302" s="15"/>
      <c r="G302" s="15"/>
      <c r="H302" s="15"/>
      <c r="I302" s="14">
        <f t="shared" si="13"/>
        <v>41300</v>
      </c>
      <c r="J302" s="14"/>
      <c r="K302" s="14">
        <f>+I302-J302</f>
        <v>41300</v>
      </c>
    </row>
    <row r="303" spans="1:11">
      <c r="A303" s="12">
        <f t="shared" si="14"/>
        <v>296</v>
      </c>
      <c r="B303" s="13" t="s">
        <v>312</v>
      </c>
      <c r="C303" s="14">
        <v>0</v>
      </c>
      <c r="D303" s="14">
        <v>0</v>
      </c>
      <c r="E303" s="14">
        <v>0</v>
      </c>
      <c r="F303" s="15">
        <v>0</v>
      </c>
      <c r="G303" s="15">
        <v>0</v>
      </c>
      <c r="H303" s="15">
        <f>+[1]Validado!J5539</f>
        <v>0</v>
      </c>
      <c r="I303" s="14">
        <f t="shared" si="13"/>
        <v>0</v>
      </c>
      <c r="J303" s="14"/>
      <c r="K303" s="14"/>
    </row>
    <row r="304" spans="1:11">
      <c r="A304" s="12">
        <f t="shared" si="14"/>
        <v>297</v>
      </c>
      <c r="B304" s="13" t="s">
        <v>313</v>
      </c>
      <c r="C304" s="14">
        <v>0</v>
      </c>
      <c r="D304" s="14">
        <v>0</v>
      </c>
      <c r="E304" s="14">
        <f>+[1]Validado!K5584</f>
        <v>10949181.300000001</v>
      </c>
      <c r="F304" s="15">
        <v>0</v>
      </c>
      <c r="G304" s="15"/>
      <c r="H304" s="15"/>
      <c r="I304" s="14">
        <f t="shared" si="13"/>
        <v>10949181.300000001</v>
      </c>
      <c r="J304" s="14"/>
      <c r="K304" s="14">
        <f>+I304-J304</f>
        <v>10949181.300000001</v>
      </c>
    </row>
    <row r="305" spans="1:11">
      <c r="A305" s="12">
        <f t="shared" si="14"/>
        <v>298</v>
      </c>
      <c r="B305" s="13" t="s">
        <v>314</v>
      </c>
      <c r="C305" s="14">
        <v>0</v>
      </c>
      <c r="D305" s="14">
        <v>0</v>
      </c>
      <c r="E305" s="14">
        <v>0</v>
      </c>
      <c r="F305" s="15">
        <v>0</v>
      </c>
      <c r="G305" s="15">
        <v>0</v>
      </c>
      <c r="H305" s="15">
        <f>+[1]Validado!J5561</f>
        <v>258209.4</v>
      </c>
      <c r="I305" s="14">
        <f t="shared" si="13"/>
        <v>258209.4</v>
      </c>
      <c r="J305" s="14"/>
      <c r="K305" s="14"/>
    </row>
    <row r="306" spans="1:11">
      <c r="A306" s="12">
        <f t="shared" si="14"/>
        <v>299</v>
      </c>
      <c r="B306" s="13" t="s">
        <v>315</v>
      </c>
      <c r="C306" s="14">
        <v>0</v>
      </c>
      <c r="D306" s="14">
        <f>+[1]Validado!K5576</f>
        <v>529250</v>
      </c>
      <c r="E306" s="14">
        <v>0</v>
      </c>
      <c r="F306" s="15">
        <v>0</v>
      </c>
      <c r="G306" s="15"/>
      <c r="H306" s="15"/>
      <c r="I306" s="14">
        <f t="shared" si="13"/>
        <v>529250</v>
      </c>
      <c r="J306" s="14"/>
      <c r="K306" s="14">
        <f>+I306-J306</f>
        <v>529250</v>
      </c>
    </row>
    <row r="307" spans="1:11">
      <c r="A307" s="12">
        <f t="shared" si="14"/>
        <v>300</v>
      </c>
      <c r="B307" s="13" t="s">
        <v>316</v>
      </c>
      <c r="C307" s="14">
        <v>0</v>
      </c>
      <c r="D307" s="14">
        <v>0</v>
      </c>
      <c r="E307" s="14">
        <v>0</v>
      </c>
      <c r="F307" s="15">
        <v>0</v>
      </c>
      <c r="G307" s="15">
        <f>+[1]Validado!K5568</f>
        <v>0</v>
      </c>
      <c r="H307" s="15"/>
      <c r="I307" s="14">
        <f t="shared" si="13"/>
        <v>0</v>
      </c>
      <c r="J307" s="14"/>
      <c r="K307" s="14"/>
    </row>
    <row r="308" spans="1:11">
      <c r="A308" s="12">
        <f t="shared" si="14"/>
        <v>301</v>
      </c>
      <c r="B308" s="13" t="s">
        <v>317</v>
      </c>
      <c r="C308" s="14">
        <f>+[1]Validado!J5661</f>
        <v>241944</v>
      </c>
      <c r="D308" s="14">
        <v>0</v>
      </c>
      <c r="E308" s="14">
        <v>0</v>
      </c>
      <c r="F308" s="15">
        <v>0</v>
      </c>
      <c r="G308" s="15"/>
      <c r="H308" s="15"/>
      <c r="I308" s="14">
        <f t="shared" si="13"/>
        <v>241944</v>
      </c>
      <c r="J308" s="14"/>
      <c r="K308" s="14">
        <f>+I308-J308</f>
        <v>241944</v>
      </c>
    </row>
    <row r="309" spans="1:11">
      <c r="A309" s="12">
        <f t="shared" si="14"/>
        <v>302</v>
      </c>
      <c r="B309" s="13" t="s">
        <v>318</v>
      </c>
      <c r="C309" s="14">
        <v>0</v>
      </c>
      <c r="D309" s="14">
        <v>0</v>
      </c>
      <c r="E309" s="14">
        <v>0</v>
      </c>
      <c r="F309" s="15">
        <v>0</v>
      </c>
      <c r="G309" s="15">
        <f>+[1]Validado!J5646</f>
        <v>0</v>
      </c>
      <c r="H309" s="15">
        <f>+[1]Validado!J5652</f>
        <v>0</v>
      </c>
      <c r="I309" s="14">
        <f t="shared" si="13"/>
        <v>0</v>
      </c>
      <c r="J309" s="14"/>
      <c r="K309" s="14">
        <f>+I309-J309</f>
        <v>0</v>
      </c>
    </row>
    <row r="310" spans="1:11">
      <c r="A310" s="12">
        <f t="shared" si="14"/>
        <v>303</v>
      </c>
      <c r="B310" s="13" t="s">
        <v>319</v>
      </c>
      <c r="C310" s="14">
        <v>34692</v>
      </c>
      <c r="D310" s="14">
        <v>0</v>
      </c>
      <c r="E310" s="14">
        <v>0</v>
      </c>
      <c r="F310" s="15">
        <v>0</v>
      </c>
      <c r="G310" s="15"/>
      <c r="H310" s="15"/>
      <c r="I310" s="14">
        <f t="shared" si="13"/>
        <v>34692</v>
      </c>
      <c r="J310" s="14"/>
      <c r="K310" s="14">
        <f>+I310-J310</f>
        <v>34692</v>
      </c>
    </row>
    <row r="311" spans="1:11">
      <c r="A311" s="12">
        <f t="shared" si="14"/>
        <v>304</v>
      </c>
      <c r="B311" s="13" t="s">
        <v>320</v>
      </c>
      <c r="C311" s="14">
        <v>0</v>
      </c>
      <c r="D311" s="14">
        <v>0</v>
      </c>
      <c r="E311" s="14">
        <v>0</v>
      </c>
      <c r="F311" s="15">
        <v>0</v>
      </c>
      <c r="G311" s="15">
        <f>+[1]Validado!K5672</f>
        <v>0</v>
      </c>
      <c r="H311" s="15"/>
      <c r="I311" s="14">
        <f t="shared" si="13"/>
        <v>0</v>
      </c>
      <c r="J311" s="14"/>
      <c r="K311" s="14">
        <f>+I311-J311</f>
        <v>0</v>
      </c>
    </row>
    <row r="312" spans="1:11">
      <c r="A312" s="12">
        <f t="shared" si="14"/>
        <v>305</v>
      </c>
      <c r="B312" s="13" t="s">
        <v>321</v>
      </c>
      <c r="C312" s="14">
        <v>1844817</v>
      </c>
      <c r="D312" s="14">
        <v>0</v>
      </c>
      <c r="E312" s="14">
        <v>0</v>
      </c>
      <c r="F312" s="15">
        <v>0</v>
      </c>
      <c r="G312" s="15"/>
      <c r="H312" s="15"/>
      <c r="I312" s="14">
        <f t="shared" si="13"/>
        <v>1844817</v>
      </c>
      <c r="J312" s="14"/>
      <c r="K312" s="14">
        <f>+I312-J312</f>
        <v>1844817</v>
      </c>
    </row>
    <row r="313" spans="1:11">
      <c r="A313" s="12">
        <f t="shared" si="14"/>
        <v>306</v>
      </c>
      <c r="B313" s="13" t="s">
        <v>322</v>
      </c>
      <c r="C313" s="14"/>
      <c r="D313" s="14"/>
      <c r="E313" s="14"/>
      <c r="F313" s="15"/>
      <c r="G313" s="15"/>
      <c r="H313" s="15">
        <f>[1]Validado!K5622</f>
        <v>0</v>
      </c>
      <c r="I313" s="14">
        <f t="shared" si="13"/>
        <v>0</v>
      </c>
      <c r="J313" s="14"/>
      <c r="K313" s="14"/>
    </row>
    <row r="314" spans="1:11">
      <c r="A314" s="12">
        <f t="shared" si="14"/>
        <v>307</v>
      </c>
      <c r="B314" s="13" t="s">
        <v>323</v>
      </c>
      <c r="C314" s="14">
        <f>+[1]Validado!J5787</f>
        <v>49675.64</v>
      </c>
      <c r="D314" s="14"/>
      <c r="E314" s="14"/>
      <c r="F314" s="15"/>
      <c r="G314" s="15"/>
      <c r="H314" s="15"/>
      <c r="I314" s="14">
        <f t="shared" si="13"/>
        <v>49675.64</v>
      </c>
      <c r="J314" s="14"/>
      <c r="K314" s="14">
        <f t="shared" ref="K314:K377" si="17">+I314-J314</f>
        <v>49675.64</v>
      </c>
    </row>
    <row r="315" spans="1:11">
      <c r="A315" s="12">
        <f t="shared" si="14"/>
        <v>308</v>
      </c>
      <c r="B315" s="13" t="s">
        <v>324</v>
      </c>
      <c r="C315" s="14">
        <f>+[1]Validado!J5778</f>
        <v>571727.69999999995</v>
      </c>
      <c r="D315" s="14"/>
      <c r="E315" s="14"/>
      <c r="F315" s="15"/>
      <c r="G315" s="15"/>
      <c r="H315" s="15"/>
      <c r="I315" s="14">
        <f t="shared" si="13"/>
        <v>571727.69999999995</v>
      </c>
      <c r="J315" s="14"/>
      <c r="K315" s="14">
        <f t="shared" si="17"/>
        <v>571727.69999999995</v>
      </c>
    </row>
    <row r="316" spans="1:11">
      <c r="A316" s="12">
        <f t="shared" si="14"/>
        <v>309</v>
      </c>
      <c r="B316" s="13" t="s">
        <v>325</v>
      </c>
      <c r="C316" s="14">
        <v>0</v>
      </c>
      <c r="D316" s="14">
        <v>0</v>
      </c>
      <c r="E316" s="14">
        <f>+[1]Validado!K5780</f>
        <v>175230</v>
      </c>
      <c r="F316" s="15">
        <v>0</v>
      </c>
      <c r="G316" s="15"/>
      <c r="H316" s="15"/>
      <c r="I316" s="14">
        <f t="shared" si="13"/>
        <v>175230</v>
      </c>
      <c r="J316" s="14"/>
      <c r="K316" s="14">
        <f t="shared" si="17"/>
        <v>175230</v>
      </c>
    </row>
    <row r="317" spans="1:11">
      <c r="A317" s="12">
        <f t="shared" si="14"/>
        <v>310</v>
      </c>
      <c r="B317" s="13" t="s">
        <v>326</v>
      </c>
      <c r="C317" s="14">
        <f>+[1]Validado!K5789</f>
        <v>918186</v>
      </c>
      <c r="D317" s="14">
        <v>0</v>
      </c>
      <c r="E317" s="14">
        <v>0</v>
      </c>
      <c r="F317" s="15">
        <v>0</v>
      </c>
      <c r="G317" s="15"/>
      <c r="H317" s="15"/>
      <c r="I317" s="14">
        <f t="shared" si="13"/>
        <v>918186</v>
      </c>
      <c r="J317" s="14"/>
      <c r="K317" s="14">
        <f t="shared" si="17"/>
        <v>918186</v>
      </c>
    </row>
    <row r="318" spans="1:11">
      <c r="A318" s="12">
        <f t="shared" si="14"/>
        <v>311</v>
      </c>
      <c r="B318" s="13" t="s">
        <v>327</v>
      </c>
      <c r="C318" s="14">
        <f>+[1]Validado!J6885</f>
        <v>368716.94</v>
      </c>
      <c r="D318" s="14"/>
      <c r="E318" s="14"/>
      <c r="F318" s="15"/>
      <c r="G318" s="15"/>
      <c r="H318" s="15"/>
      <c r="I318" s="14">
        <f t="shared" si="13"/>
        <v>368716.94</v>
      </c>
      <c r="J318" s="14"/>
      <c r="K318" s="14">
        <f t="shared" si="17"/>
        <v>368716.94</v>
      </c>
    </row>
    <row r="319" spans="1:11">
      <c r="A319" s="12">
        <f t="shared" si="14"/>
        <v>312</v>
      </c>
      <c r="B319" s="13" t="s">
        <v>328</v>
      </c>
      <c r="C319" s="14">
        <f>+[1]Validado!J5807</f>
        <v>81107</v>
      </c>
      <c r="D319" s="14"/>
      <c r="E319" s="14"/>
      <c r="F319" s="15"/>
      <c r="G319" s="15"/>
      <c r="H319" s="15"/>
      <c r="I319" s="14">
        <f t="shared" si="13"/>
        <v>81107</v>
      </c>
      <c r="J319" s="14"/>
      <c r="K319" s="14">
        <f t="shared" si="17"/>
        <v>81107</v>
      </c>
    </row>
    <row r="320" spans="1:11">
      <c r="A320" s="12">
        <f t="shared" si="14"/>
        <v>313</v>
      </c>
      <c r="B320" s="13" t="s">
        <v>329</v>
      </c>
      <c r="C320" s="14">
        <v>0</v>
      </c>
      <c r="D320" s="14">
        <v>0</v>
      </c>
      <c r="E320" s="14">
        <v>0</v>
      </c>
      <c r="F320" s="15">
        <v>0</v>
      </c>
      <c r="G320" s="15">
        <f>+[1]Validado!J5829</f>
        <v>2061648.8</v>
      </c>
      <c r="H320" s="15">
        <f>+[1]Validado!J5837</f>
        <v>0</v>
      </c>
      <c r="I320" s="14">
        <f t="shared" si="13"/>
        <v>2061648.8</v>
      </c>
      <c r="J320" s="14"/>
      <c r="K320" s="14"/>
    </row>
    <row r="321" spans="1:11">
      <c r="A321" s="12">
        <f t="shared" si="14"/>
        <v>314</v>
      </c>
      <c r="B321" s="13" t="s">
        <v>330</v>
      </c>
      <c r="C321" s="14">
        <f>+[1]Validado!J5848</f>
        <v>653814.93999999994</v>
      </c>
      <c r="D321" s="14">
        <f>+[1]Validado!J5850</f>
        <v>39341.72</v>
      </c>
      <c r="E321" s="14">
        <f>+[1]Validado!J5859</f>
        <v>507743.38</v>
      </c>
      <c r="F321" s="15">
        <v>0</v>
      </c>
      <c r="G321" s="15">
        <v>0</v>
      </c>
      <c r="H321" s="15"/>
      <c r="I321" s="14">
        <f t="shared" si="13"/>
        <v>1200900.04</v>
      </c>
      <c r="J321" s="14"/>
      <c r="K321" s="14">
        <f t="shared" si="17"/>
        <v>1200900.04</v>
      </c>
    </row>
    <row r="322" spans="1:11">
      <c r="A322" s="12">
        <f t="shared" si="14"/>
        <v>315</v>
      </c>
      <c r="B322" s="13" t="s">
        <v>331</v>
      </c>
      <c r="C322" s="14">
        <v>226347.6</v>
      </c>
      <c r="D322" s="14">
        <v>0</v>
      </c>
      <c r="E322" s="14">
        <v>0</v>
      </c>
      <c r="F322" s="15">
        <v>0</v>
      </c>
      <c r="G322" s="15"/>
      <c r="H322" s="15"/>
      <c r="I322" s="14">
        <f t="shared" si="13"/>
        <v>226347.6</v>
      </c>
      <c r="J322" s="14"/>
      <c r="K322" s="14">
        <f t="shared" si="17"/>
        <v>226347.6</v>
      </c>
    </row>
    <row r="323" spans="1:11">
      <c r="A323" s="12">
        <f t="shared" si="14"/>
        <v>316</v>
      </c>
      <c r="B323" s="13" t="s">
        <v>332</v>
      </c>
      <c r="C323" s="14">
        <v>0</v>
      </c>
      <c r="D323" s="14">
        <v>0</v>
      </c>
      <c r="E323" s="14">
        <v>0</v>
      </c>
      <c r="F323" s="15">
        <v>0</v>
      </c>
      <c r="G323" s="15">
        <v>0</v>
      </c>
      <c r="H323" s="15">
        <f>+[1]Validado!K5870</f>
        <v>0</v>
      </c>
      <c r="I323" s="14">
        <f t="shared" si="13"/>
        <v>0</v>
      </c>
      <c r="J323" s="14"/>
      <c r="K323" s="14">
        <f t="shared" si="17"/>
        <v>0</v>
      </c>
    </row>
    <row r="324" spans="1:11">
      <c r="A324" s="12">
        <f t="shared" si="14"/>
        <v>317</v>
      </c>
      <c r="B324" s="13" t="s">
        <v>333</v>
      </c>
      <c r="C324" s="14">
        <f>+[1]Validado!K5863</f>
        <v>120580</v>
      </c>
      <c r="D324" s="14">
        <v>0</v>
      </c>
      <c r="E324" s="14">
        <v>0</v>
      </c>
      <c r="F324" s="15">
        <v>0</v>
      </c>
      <c r="G324" s="15"/>
      <c r="H324" s="15"/>
      <c r="I324" s="14">
        <f t="shared" si="13"/>
        <v>120580</v>
      </c>
      <c r="J324" s="14"/>
      <c r="K324" s="14">
        <f t="shared" si="17"/>
        <v>120580</v>
      </c>
    </row>
    <row r="325" spans="1:11">
      <c r="A325" s="12">
        <f t="shared" si="14"/>
        <v>318</v>
      </c>
      <c r="B325" s="13" t="s">
        <v>334</v>
      </c>
      <c r="C325" s="14">
        <f>+[1]Validado!J5799</f>
        <v>237180</v>
      </c>
      <c r="D325" s="14"/>
      <c r="E325" s="14"/>
      <c r="F325" s="15"/>
      <c r="G325" s="15"/>
      <c r="H325" s="15"/>
      <c r="I325" s="14">
        <f t="shared" si="13"/>
        <v>237180</v>
      </c>
      <c r="J325" s="14"/>
      <c r="K325" s="14">
        <f t="shared" si="17"/>
        <v>237180</v>
      </c>
    </row>
    <row r="326" spans="1:11">
      <c r="A326" s="12">
        <f t="shared" si="14"/>
        <v>319</v>
      </c>
      <c r="B326" s="13" t="s">
        <v>335</v>
      </c>
      <c r="C326" s="14">
        <f>+[1]Validado!J5893</f>
        <v>6246200</v>
      </c>
      <c r="D326" s="14">
        <f>+[1]Validado!J5921</f>
        <v>6821017.6500000004</v>
      </c>
      <c r="E326" s="14">
        <f>+[1]Validado!J5944</f>
        <v>4230879</v>
      </c>
      <c r="F326" s="15">
        <f>+[1]Validado!J5987</f>
        <v>7693697</v>
      </c>
      <c r="G326" s="15">
        <f>+[1]Validado!J6011</f>
        <v>2427418</v>
      </c>
      <c r="H326" s="15"/>
      <c r="I326" s="14">
        <f t="shared" si="13"/>
        <v>27419211.649999999</v>
      </c>
      <c r="J326" s="14"/>
      <c r="K326" s="14">
        <f t="shared" si="17"/>
        <v>27419211.649999999</v>
      </c>
    </row>
    <row r="327" spans="1:11">
      <c r="A327" s="12">
        <f t="shared" si="14"/>
        <v>320</v>
      </c>
      <c r="B327" s="13" t="s">
        <v>336</v>
      </c>
      <c r="C327" s="14">
        <f>+[1]Validado!J6037</f>
        <v>21000</v>
      </c>
      <c r="D327" s="14"/>
      <c r="E327" s="14"/>
      <c r="F327" s="15"/>
      <c r="G327" s="15"/>
      <c r="H327" s="15"/>
      <c r="I327" s="14">
        <f t="shared" si="13"/>
        <v>21000</v>
      </c>
      <c r="J327" s="14"/>
      <c r="K327" s="14">
        <f t="shared" si="17"/>
        <v>21000</v>
      </c>
    </row>
    <row r="328" spans="1:11">
      <c r="A328" s="12">
        <f t="shared" si="14"/>
        <v>321</v>
      </c>
      <c r="B328" s="13" t="s">
        <v>337</v>
      </c>
      <c r="C328" s="14">
        <f>+[1]Validado!J6068</f>
        <v>32500</v>
      </c>
      <c r="D328" s="14"/>
      <c r="E328" s="14"/>
      <c r="F328" s="15"/>
      <c r="G328" s="15"/>
      <c r="H328" s="15"/>
      <c r="I328" s="14">
        <f t="shared" si="13"/>
        <v>32500</v>
      </c>
      <c r="J328" s="14"/>
      <c r="K328" s="14">
        <f t="shared" si="17"/>
        <v>32500</v>
      </c>
    </row>
    <row r="329" spans="1:11">
      <c r="A329" s="12">
        <f t="shared" si="14"/>
        <v>322</v>
      </c>
      <c r="B329" s="13" t="s">
        <v>338</v>
      </c>
      <c r="C329" s="14">
        <v>0</v>
      </c>
      <c r="D329" s="14">
        <v>0</v>
      </c>
      <c r="E329" s="14">
        <v>0</v>
      </c>
      <c r="F329" s="15">
        <v>0</v>
      </c>
      <c r="G329" s="15">
        <f>+[1]Validado!K6039</f>
        <v>15399</v>
      </c>
      <c r="H329" s="15"/>
      <c r="I329" s="14">
        <f t="shared" ref="I329:I392" si="18">+C329+D329+E329+F329+G329+H329</f>
        <v>15399</v>
      </c>
      <c r="J329" s="14"/>
      <c r="K329" s="14"/>
    </row>
    <row r="330" spans="1:11">
      <c r="A330" s="12">
        <f t="shared" ref="A330:A393" si="19">1+A329</f>
        <v>323</v>
      </c>
      <c r="B330" s="13" t="s">
        <v>339</v>
      </c>
      <c r="C330" s="14">
        <v>0</v>
      </c>
      <c r="D330" s="14">
        <v>0</v>
      </c>
      <c r="E330" s="14">
        <f>+[1]Validado!J6128</f>
        <v>12398116.1</v>
      </c>
      <c r="F330" s="15">
        <f>+[1]Validado!J6159</f>
        <v>14326828.119999999</v>
      </c>
      <c r="G330" s="15">
        <f>+[1]Validado!J6169</f>
        <v>231853</v>
      </c>
      <c r="H330" s="15">
        <f>+[1]Validado!J6173</f>
        <v>0</v>
      </c>
      <c r="I330" s="14">
        <f t="shared" si="18"/>
        <v>26956797.219999999</v>
      </c>
      <c r="J330" s="14"/>
      <c r="K330" s="14">
        <f t="shared" si="17"/>
        <v>26956797.219999999</v>
      </c>
    </row>
    <row r="331" spans="1:11">
      <c r="A331" s="12">
        <f t="shared" si="19"/>
        <v>324</v>
      </c>
      <c r="B331" s="13" t="s">
        <v>340</v>
      </c>
      <c r="C331" s="14">
        <v>504520.22</v>
      </c>
      <c r="D331" s="14">
        <v>0</v>
      </c>
      <c r="E331" s="14">
        <v>0</v>
      </c>
      <c r="F331" s="15">
        <v>0</v>
      </c>
      <c r="G331" s="15"/>
      <c r="H331" s="15"/>
      <c r="I331" s="14">
        <f t="shared" si="18"/>
        <v>504520.22</v>
      </c>
      <c r="J331" s="14"/>
      <c r="K331" s="14">
        <f t="shared" si="17"/>
        <v>504520.22</v>
      </c>
    </row>
    <row r="332" spans="1:11">
      <c r="A332" s="12">
        <f t="shared" si="19"/>
        <v>325</v>
      </c>
      <c r="B332" s="13" t="s">
        <v>341</v>
      </c>
      <c r="C332" s="14">
        <f>+[1]Validado!K6097</f>
        <v>13595.2</v>
      </c>
      <c r="D332" s="14">
        <v>0</v>
      </c>
      <c r="E332" s="14">
        <v>0</v>
      </c>
      <c r="F332" s="15">
        <v>0</v>
      </c>
      <c r="G332" s="15"/>
      <c r="H332" s="15"/>
      <c r="I332" s="14">
        <f t="shared" si="18"/>
        <v>13595.2</v>
      </c>
      <c r="J332" s="14"/>
      <c r="K332" s="14">
        <f t="shared" si="17"/>
        <v>13595.2</v>
      </c>
    </row>
    <row r="333" spans="1:11">
      <c r="A333" s="12">
        <f t="shared" si="19"/>
        <v>326</v>
      </c>
      <c r="B333" s="13" t="s">
        <v>342</v>
      </c>
      <c r="C333" s="14">
        <v>0</v>
      </c>
      <c r="D333" s="14">
        <v>0</v>
      </c>
      <c r="E333" s="14">
        <v>0</v>
      </c>
      <c r="F333" s="15">
        <v>0</v>
      </c>
      <c r="G333" s="15">
        <f>+[1]Validado!J6094</f>
        <v>657182</v>
      </c>
      <c r="H333" s="15"/>
      <c r="I333" s="14">
        <f t="shared" si="18"/>
        <v>657182</v>
      </c>
      <c r="J333" s="14"/>
      <c r="K333" s="14"/>
    </row>
    <row r="334" spans="1:11">
      <c r="A334" s="12">
        <f t="shared" si="19"/>
        <v>327</v>
      </c>
      <c r="B334" s="13" t="s">
        <v>343</v>
      </c>
      <c r="C334" s="14">
        <v>0</v>
      </c>
      <c r="D334" s="14">
        <v>0</v>
      </c>
      <c r="E334" s="14">
        <v>0</v>
      </c>
      <c r="F334" s="15">
        <f>+[1]Validado!J6182</f>
        <v>0</v>
      </c>
      <c r="G334" s="15">
        <f>+[1]Validado!J6186</f>
        <v>0</v>
      </c>
      <c r="H334" s="15"/>
      <c r="I334" s="14">
        <f t="shared" si="18"/>
        <v>0</v>
      </c>
      <c r="J334" s="14"/>
      <c r="K334" s="14">
        <f t="shared" si="17"/>
        <v>0</v>
      </c>
    </row>
    <row r="335" spans="1:11">
      <c r="A335" s="12">
        <f t="shared" si="19"/>
        <v>328</v>
      </c>
      <c r="B335" s="13" t="s">
        <v>344</v>
      </c>
      <c r="C335" s="14">
        <v>0</v>
      </c>
      <c r="D335" s="14">
        <v>0</v>
      </c>
      <c r="E335" s="14">
        <v>0</v>
      </c>
      <c r="F335" s="15">
        <v>0</v>
      </c>
      <c r="G335" s="15">
        <v>0</v>
      </c>
      <c r="H335" s="15">
        <f>+[1]Validado!J6206</f>
        <v>228035.12</v>
      </c>
      <c r="I335" s="14">
        <f t="shared" si="18"/>
        <v>228035.12</v>
      </c>
      <c r="J335" s="14"/>
      <c r="K335" s="14"/>
    </row>
    <row r="336" spans="1:11">
      <c r="A336" s="12">
        <f t="shared" si="19"/>
        <v>329</v>
      </c>
      <c r="B336" s="13" t="s">
        <v>345</v>
      </c>
      <c r="C336" s="14">
        <f>+[1]Validado!J6235+[1]Validado!J6293</f>
        <v>25301000</v>
      </c>
      <c r="D336" s="14">
        <f>+[1]Validado!J6303</f>
        <v>2925000</v>
      </c>
      <c r="E336" s="14">
        <f>+[1]Validado!J6309</f>
        <v>0</v>
      </c>
      <c r="F336" s="15">
        <f>+[1]Validado!J6337</f>
        <v>3114140</v>
      </c>
      <c r="G336" s="15">
        <f>+[1]Validado!J6361</f>
        <v>4914250</v>
      </c>
      <c r="H336" s="15">
        <f>+[1]Validado!J6365</f>
        <v>0</v>
      </c>
      <c r="I336" s="14">
        <f t="shared" si="18"/>
        <v>36254390</v>
      </c>
      <c r="J336" s="14">
        <v>38165640</v>
      </c>
      <c r="K336" s="14">
        <f t="shared" si="17"/>
        <v>-1911250</v>
      </c>
    </row>
    <row r="337" spans="1:11">
      <c r="A337" s="12">
        <f t="shared" si="19"/>
        <v>330</v>
      </c>
      <c r="B337" s="13" t="s">
        <v>346</v>
      </c>
      <c r="C337" s="14">
        <v>0</v>
      </c>
      <c r="D337" s="14">
        <v>0</v>
      </c>
      <c r="E337" s="14">
        <v>0</v>
      </c>
      <c r="F337" s="15">
        <v>0</v>
      </c>
      <c r="G337" s="15">
        <f>+[1]Validado!K6369</f>
        <v>55973.52</v>
      </c>
      <c r="H337" s="15"/>
      <c r="I337" s="14">
        <f t="shared" si="18"/>
        <v>55973.52</v>
      </c>
      <c r="J337" s="14"/>
      <c r="K337" s="14">
        <f t="shared" si="17"/>
        <v>55973.52</v>
      </c>
    </row>
    <row r="338" spans="1:11">
      <c r="A338" s="12">
        <f t="shared" si="19"/>
        <v>331</v>
      </c>
      <c r="B338" s="13" t="s">
        <v>347</v>
      </c>
      <c r="C338" s="14">
        <v>0</v>
      </c>
      <c r="D338" s="14">
        <v>0</v>
      </c>
      <c r="E338" s="14">
        <v>0</v>
      </c>
      <c r="F338" s="15">
        <v>0</v>
      </c>
      <c r="G338" s="15">
        <f>+[1]Validado!J6381</f>
        <v>3358737.19</v>
      </c>
      <c r="H338" s="15">
        <f>+[1]Validado!J6387</f>
        <v>601288.13</v>
      </c>
      <c r="I338" s="14">
        <f t="shared" si="18"/>
        <v>3960025.32</v>
      </c>
      <c r="J338" s="14"/>
      <c r="K338" s="14"/>
    </row>
    <row r="339" spans="1:11">
      <c r="A339" s="12">
        <f t="shared" si="19"/>
        <v>332</v>
      </c>
      <c r="B339" s="13" t="s">
        <v>348</v>
      </c>
      <c r="C339" s="14">
        <v>0</v>
      </c>
      <c r="D339" s="14">
        <v>0</v>
      </c>
      <c r="E339" s="14">
        <v>0</v>
      </c>
      <c r="F339" s="15">
        <v>0</v>
      </c>
      <c r="G339" s="15">
        <f>+[1]Validado!K6393</f>
        <v>0</v>
      </c>
      <c r="H339" s="15"/>
      <c r="I339" s="14">
        <f t="shared" si="18"/>
        <v>0</v>
      </c>
      <c r="J339" s="14"/>
      <c r="K339" s="14">
        <f t="shared" si="17"/>
        <v>0</v>
      </c>
    </row>
    <row r="340" spans="1:11">
      <c r="A340" s="12">
        <f t="shared" si="19"/>
        <v>333</v>
      </c>
      <c r="B340" s="13" t="s">
        <v>349</v>
      </c>
      <c r="C340" s="14">
        <v>0</v>
      </c>
      <c r="D340" s="14">
        <v>0</v>
      </c>
      <c r="E340" s="14">
        <v>0</v>
      </c>
      <c r="F340" s="15">
        <v>0</v>
      </c>
      <c r="G340" s="15">
        <f>+[1]Validado!J6433</f>
        <v>0</v>
      </c>
      <c r="H340" s="15">
        <f>+[1]Validado!J6439</f>
        <v>0</v>
      </c>
      <c r="I340" s="14">
        <f t="shared" si="18"/>
        <v>0</v>
      </c>
      <c r="J340" s="14"/>
      <c r="K340" s="14"/>
    </row>
    <row r="341" spans="1:11">
      <c r="A341" s="12">
        <f t="shared" si="19"/>
        <v>334</v>
      </c>
      <c r="B341" s="13" t="s">
        <v>350</v>
      </c>
      <c r="C341" s="14">
        <v>0</v>
      </c>
      <c r="D341" s="14">
        <v>0</v>
      </c>
      <c r="E341" s="14">
        <f>+[1]Validado!K6443</f>
        <v>486410</v>
      </c>
      <c r="F341" s="15">
        <v>0</v>
      </c>
      <c r="G341" s="15"/>
      <c r="H341" s="15"/>
      <c r="I341" s="14">
        <f t="shared" si="18"/>
        <v>486410</v>
      </c>
      <c r="J341" s="14"/>
      <c r="K341" s="14">
        <f t="shared" si="17"/>
        <v>486410</v>
      </c>
    </row>
    <row r="342" spans="1:11">
      <c r="A342" s="12">
        <f t="shared" si="19"/>
        <v>335</v>
      </c>
      <c r="B342" s="13" t="s">
        <v>351</v>
      </c>
      <c r="C342" s="14">
        <v>0</v>
      </c>
      <c r="D342" s="14">
        <v>0</v>
      </c>
      <c r="E342" s="14">
        <v>0</v>
      </c>
      <c r="F342" s="15">
        <v>0</v>
      </c>
      <c r="G342" s="15">
        <v>0</v>
      </c>
      <c r="H342" s="15">
        <f>+[1]Validado!K6450</f>
        <v>50836.76</v>
      </c>
      <c r="I342" s="14">
        <f t="shared" si="18"/>
        <v>50836.76</v>
      </c>
      <c r="J342" s="14"/>
      <c r="K342" s="14"/>
    </row>
    <row r="343" spans="1:11">
      <c r="A343" s="12">
        <f t="shared" si="19"/>
        <v>336</v>
      </c>
      <c r="B343" s="13" t="s">
        <v>352</v>
      </c>
      <c r="C343" s="14">
        <v>56000</v>
      </c>
      <c r="D343" s="14">
        <v>0</v>
      </c>
      <c r="E343" s="14">
        <v>0</v>
      </c>
      <c r="F343" s="15">
        <v>0</v>
      </c>
      <c r="G343" s="15"/>
      <c r="H343" s="15"/>
      <c r="I343" s="14">
        <f t="shared" si="18"/>
        <v>56000</v>
      </c>
      <c r="J343" s="14"/>
      <c r="K343" s="14">
        <f t="shared" si="17"/>
        <v>56000</v>
      </c>
    </row>
    <row r="344" spans="1:11">
      <c r="A344" s="12">
        <f t="shared" si="19"/>
        <v>337</v>
      </c>
      <c r="B344" s="13" t="s">
        <v>353</v>
      </c>
      <c r="C344" s="14">
        <v>125362.5</v>
      </c>
      <c r="D344" s="14">
        <v>0</v>
      </c>
      <c r="E344" s="14">
        <v>0</v>
      </c>
      <c r="F344" s="15">
        <v>0</v>
      </c>
      <c r="G344" s="15"/>
      <c r="H344" s="15"/>
      <c r="I344" s="14">
        <f t="shared" si="18"/>
        <v>125362.5</v>
      </c>
      <c r="J344" s="14"/>
      <c r="K344" s="14">
        <f t="shared" si="17"/>
        <v>125362.5</v>
      </c>
    </row>
    <row r="345" spans="1:11">
      <c r="A345" s="12">
        <f t="shared" si="19"/>
        <v>338</v>
      </c>
      <c r="B345" s="13" t="s">
        <v>354</v>
      </c>
      <c r="C345" s="14">
        <v>0</v>
      </c>
      <c r="D345" s="14">
        <v>0</v>
      </c>
      <c r="E345" s="14">
        <v>0</v>
      </c>
      <c r="F345" s="15">
        <v>0</v>
      </c>
      <c r="G345" s="15">
        <f>+[1]Validado!K6519</f>
        <v>1010493</v>
      </c>
      <c r="H345" s="15"/>
      <c r="I345" s="14">
        <f t="shared" si="18"/>
        <v>1010493</v>
      </c>
      <c r="J345" s="14"/>
      <c r="K345" s="14">
        <f t="shared" si="17"/>
        <v>1010493</v>
      </c>
    </row>
    <row r="346" spans="1:11">
      <c r="A346" s="12">
        <f t="shared" si="19"/>
        <v>339</v>
      </c>
      <c r="B346" s="13" t="s">
        <v>355</v>
      </c>
      <c r="C346" s="14">
        <v>1315452.6200000001</v>
      </c>
      <c r="D346" s="14">
        <v>0</v>
      </c>
      <c r="E346" s="14">
        <v>0</v>
      </c>
      <c r="F346" s="15">
        <v>0</v>
      </c>
      <c r="G346" s="15"/>
      <c r="H346" s="15"/>
      <c r="I346" s="14">
        <f t="shared" si="18"/>
        <v>1315452.6200000001</v>
      </c>
      <c r="J346" s="14"/>
      <c r="K346" s="14">
        <f t="shared" si="17"/>
        <v>1315452.6200000001</v>
      </c>
    </row>
    <row r="347" spans="1:11">
      <c r="A347" s="12">
        <f t="shared" si="19"/>
        <v>340</v>
      </c>
      <c r="B347" s="13" t="s">
        <v>356</v>
      </c>
      <c r="C347" s="14">
        <v>29400</v>
      </c>
      <c r="D347" s="14">
        <v>0</v>
      </c>
      <c r="E347" s="14">
        <v>0</v>
      </c>
      <c r="F347" s="15">
        <v>0</v>
      </c>
      <c r="G347" s="15"/>
      <c r="H347" s="15"/>
      <c r="I347" s="14">
        <f t="shared" si="18"/>
        <v>29400</v>
      </c>
      <c r="J347" s="14"/>
      <c r="K347" s="14">
        <f t="shared" si="17"/>
        <v>29400</v>
      </c>
    </row>
    <row r="348" spans="1:11">
      <c r="A348" s="12">
        <f t="shared" si="19"/>
        <v>341</v>
      </c>
      <c r="B348" s="13" t="s">
        <v>357</v>
      </c>
      <c r="C348" s="14">
        <f>+[1]Validado!K6485</f>
        <v>741965.12</v>
      </c>
      <c r="D348" s="14">
        <v>0</v>
      </c>
      <c r="E348" s="14">
        <v>0</v>
      </c>
      <c r="F348" s="15">
        <v>0</v>
      </c>
      <c r="G348" s="15"/>
      <c r="H348" s="15"/>
      <c r="I348" s="14">
        <f t="shared" si="18"/>
        <v>741965.12</v>
      </c>
      <c r="J348" s="14"/>
      <c r="K348" s="14">
        <f t="shared" si="17"/>
        <v>741965.12</v>
      </c>
    </row>
    <row r="349" spans="1:11">
      <c r="A349" s="12">
        <f t="shared" si="19"/>
        <v>342</v>
      </c>
      <c r="B349" s="13" t="s">
        <v>358</v>
      </c>
      <c r="C349" s="14">
        <f>+[1]Validado!K6492</f>
        <v>772663.34</v>
      </c>
      <c r="D349" s="14">
        <v>0</v>
      </c>
      <c r="E349" s="14">
        <v>0</v>
      </c>
      <c r="F349" s="15">
        <v>0</v>
      </c>
      <c r="G349" s="15"/>
      <c r="H349" s="15"/>
      <c r="I349" s="14">
        <f t="shared" si="18"/>
        <v>772663.34</v>
      </c>
      <c r="J349" s="14"/>
      <c r="K349" s="14">
        <f t="shared" si="17"/>
        <v>772663.34</v>
      </c>
    </row>
    <row r="350" spans="1:11">
      <c r="A350" s="12">
        <f t="shared" si="19"/>
        <v>343</v>
      </c>
      <c r="B350" s="13" t="s">
        <v>359</v>
      </c>
      <c r="C350" s="14">
        <v>218949</v>
      </c>
      <c r="D350" s="14">
        <v>0</v>
      </c>
      <c r="E350" s="14">
        <v>0</v>
      </c>
      <c r="F350" s="15">
        <v>0</v>
      </c>
      <c r="G350" s="15"/>
      <c r="H350" s="15"/>
      <c r="I350" s="14">
        <f t="shared" si="18"/>
        <v>218949</v>
      </c>
      <c r="J350" s="14"/>
      <c r="K350" s="14">
        <f t="shared" si="17"/>
        <v>218949</v>
      </c>
    </row>
    <row r="351" spans="1:11">
      <c r="A351" s="12">
        <f t="shared" si="19"/>
        <v>344</v>
      </c>
      <c r="B351" s="13" t="s">
        <v>360</v>
      </c>
      <c r="C351" s="14">
        <v>2237684.6</v>
      </c>
      <c r="D351" s="14">
        <v>0</v>
      </c>
      <c r="E351" s="14">
        <v>0</v>
      </c>
      <c r="F351" s="15">
        <v>0</v>
      </c>
      <c r="G351" s="15"/>
      <c r="H351" s="15"/>
      <c r="I351" s="14">
        <f t="shared" si="18"/>
        <v>2237684.6</v>
      </c>
      <c r="J351" s="14"/>
      <c r="K351" s="14">
        <f t="shared" si="17"/>
        <v>2237684.6</v>
      </c>
    </row>
    <row r="352" spans="1:11">
      <c r="A352" s="12">
        <f t="shared" si="19"/>
        <v>345</v>
      </c>
      <c r="B352" s="13" t="s">
        <v>361</v>
      </c>
      <c r="C352" s="14">
        <v>122725.04</v>
      </c>
      <c r="D352" s="14">
        <v>0</v>
      </c>
      <c r="E352" s="14">
        <v>0</v>
      </c>
      <c r="F352" s="15">
        <v>0</v>
      </c>
      <c r="G352" s="15"/>
      <c r="H352" s="15"/>
      <c r="I352" s="14">
        <f t="shared" si="18"/>
        <v>122725.04</v>
      </c>
      <c r="J352" s="14"/>
      <c r="K352" s="14">
        <f t="shared" si="17"/>
        <v>122725.04</v>
      </c>
    </row>
    <row r="353" spans="1:11">
      <c r="A353" s="12">
        <f t="shared" si="19"/>
        <v>346</v>
      </c>
      <c r="B353" s="13" t="s">
        <v>362</v>
      </c>
      <c r="C353" s="14">
        <v>0</v>
      </c>
      <c r="D353" s="14">
        <v>0</v>
      </c>
      <c r="E353" s="14">
        <v>0</v>
      </c>
      <c r="F353" s="15">
        <v>0</v>
      </c>
      <c r="G353" s="15">
        <f>+[1]Validado!K6639</f>
        <v>9160</v>
      </c>
      <c r="H353" s="15"/>
      <c r="I353" s="14">
        <f t="shared" si="18"/>
        <v>9160</v>
      </c>
      <c r="J353" s="14"/>
      <c r="K353" s="14">
        <f t="shared" si="17"/>
        <v>9160</v>
      </c>
    </row>
    <row r="354" spans="1:11">
      <c r="A354" s="12">
        <f t="shared" si="19"/>
        <v>347</v>
      </c>
      <c r="B354" s="13" t="s">
        <v>363</v>
      </c>
      <c r="C354" s="14">
        <v>0</v>
      </c>
      <c r="D354" s="14">
        <v>0</v>
      </c>
      <c r="E354" s="14">
        <v>0</v>
      </c>
      <c r="F354" s="15">
        <v>0</v>
      </c>
      <c r="G354" s="15">
        <f>+[1]Validado!K6634</f>
        <v>77000</v>
      </c>
      <c r="H354" s="15"/>
      <c r="I354" s="14">
        <f t="shared" si="18"/>
        <v>77000</v>
      </c>
      <c r="J354" s="14"/>
      <c r="K354" s="14">
        <f t="shared" si="17"/>
        <v>77000</v>
      </c>
    </row>
    <row r="355" spans="1:11">
      <c r="A355" s="12">
        <f t="shared" si="19"/>
        <v>348</v>
      </c>
      <c r="B355" s="13" t="s">
        <v>364</v>
      </c>
      <c r="C355" s="14">
        <v>285251.36</v>
      </c>
      <c r="D355" s="14">
        <v>0</v>
      </c>
      <c r="E355" s="14">
        <v>0</v>
      </c>
      <c r="F355" s="15">
        <v>0</v>
      </c>
      <c r="G355" s="15"/>
      <c r="H355" s="15"/>
      <c r="I355" s="14">
        <f t="shared" si="18"/>
        <v>285251.36</v>
      </c>
      <c r="J355" s="14"/>
      <c r="K355" s="14">
        <f t="shared" si="17"/>
        <v>285251.36</v>
      </c>
    </row>
    <row r="356" spans="1:11">
      <c r="A356" s="12">
        <f t="shared" si="19"/>
        <v>349</v>
      </c>
      <c r="B356" s="13" t="s">
        <v>365</v>
      </c>
      <c r="C356" s="14">
        <f>+[1]Validado!J6601</f>
        <v>1514554.21</v>
      </c>
      <c r="D356" s="14"/>
      <c r="E356" s="14">
        <f>+[1]Validado!J6610</f>
        <v>0</v>
      </c>
      <c r="F356" s="15"/>
      <c r="G356" s="15"/>
      <c r="H356" s="15"/>
      <c r="I356" s="14">
        <f t="shared" si="18"/>
        <v>1514554.21</v>
      </c>
      <c r="J356" s="14"/>
      <c r="K356" s="14">
        <f t="shared" si="17"/>
        <v>1514554.21</v>
      </c>
    </row>
    <row r="357" spans="1:11">
      <c r="A357" s="12">
        <f t="shared" si="19"/>
        <v>350</v>
      </c>
      <c r="B357" s="13" t="s">
        <v>366</v>
      </c>
      <c r="C357" s="14">
        <v>5444.95</v>
      </c>
      <c r="D357" s="14">
        <v>0</v>
      </c>
      <c r="E357" s="14">
        <v>0</v>
      </c>
      <c r="F357" s="15">
        <v>0</v>
      </c>
      <c r="G357" s="15"/>
      <c r="H357" s="15"/>
      <c r="I357" s="14">
        <f t="shared" si="18"/>
        <v>5444.95</v>
      </c>
      <c r="J357" s="14"/>
      <c r="K357" s="14">
        <f t="shared" si="17"/>
        <v>5444.95</v>
      </c>
    </row>
    <row r="358" spans="1:11">
      <c r="A358" s="12">
        <f t="shared" si="19"/>
        <v>351</v>
      </c>
      <c r="B358" s="13" t="s">
        <v>367</v>
      </c>
      <c r="C358" s="14">
        <f>+[1]Validado!K6480</f>
        <v>28462</v>
      </c>
      <c r="D358" s="14">
        <v>0</v>
      </c>
      <c r="E358" s="14">
        <v>0</v>
      </c>
      <c r="F358" s="15">
        <v>0</v>
      </c>
      <c r="G358" s="15"/>
      <c r="H358" s="15"/>
      <c r="I358" s="14">
        <f t="shared" si="18"/>
        <v>28462</v>
      </c>
      <c r="J358" s="14"/>
      <c r="K358" s="14">
        <f t="shared" si="17"/>
        <v>28462</v>
      </c>
    </row>
    <row r="359" spans="1:11">
      <c r="A359" s="12">
        <f t="shared" si="19"/>
        <v>352</v>
      </c>
      <c r="B359" s="13" t="s">
        <v>368</v>
      </c>
      <c r="C359" s="14">
        <v>0</v>
      </c>
      <c r="D359" s="14">
        <v>0</v>
      </c>
      <c r="E359" s="14">
        <v>0</v>
      </c>
      <c r="F359" s="15">
        <v>0</v>
      </c>
      <c r="G359" s="15">
        <f>+[1]Validado!K6623</f>
        <v>262075</v>
      </c>
      <c r="H359" s="15">
        <f>+[1]Validado!J6630</f>
        <v>0</v>
      </c>
      <c r="I359" s="14">
        <f t="shared" si="18"/>
        <v>262075</v>
      </c>
      <c r="J359" s="14"/>
      <c r="K359" s="14"/>
    </row>
    <row r="360" spans="1:11">
      <c r="A360" s="12">
        <f t="shared" si="19"/>
        <v>353</v>
      </c>
      <c r="B360" s="13" t="s">
        <v>369</v>
      </c>
      <c r="C360" s="14">
        <v>68194.149999999994</v>
      </c>
      <c r="D360" s="14">
        <v>0</v>
      </c>
      <c r="E360" s="14">
        <v>0</v>
      </c>
      <c r="F360" s="15">
        <v>0</v>
      </c>
      <c r="G360" s="15"/>
      <c r="H360" s="15"/>
      <c r="I360" s="14">
        <f t="shared" si="18"/>
        <v>68194.149999999994</v>
      </c>
      <c r="J360" s="14"/>
      <c r="K360" s="14">
        <f t="shared" si="17"/>
        <v>68194.149999999994</v>
      </c>
    </row>
    <row r="361" spans="1:11">
      <c r="A361" s="12">
        <f t="shared" si="19"/>
        <v>354</v>
      </c>
      <c r="B361" s="13" t="s">
        <v>370</v>
      </c>
      <c r="C361" s="14">
        <f>+[1]Validado!K6533</f>
        <v>49174.65</v>
      </c>
      <c r="D361" s="14">
        <v>0</v>
      </c>
      <c r="E361" s="14">
        <v>0</v>
      </c>
      <c r="F361" s="15">
        <v>0</v>
      </c>
      <c r="G361" s="15"/>
      <c r="H361" s="15"/>
      <c r="I361" s="14">
        <f t="shared" si="18"/>
        <v>49174.65</v>
      </c>
      <c r="J361" s="14"/>
      <c r="K361" s="14">
        <f t="shared" si="17"/>
        <v>49174.65</v>
      </c>
    </row>
    <row r="362" spans="1:11">
      <c r="A362" s="12">
        <f t="shared" si="19"/>
        <v>355</v>
      </c>
      <c r="B362" s="13" t="s">
        <v>371</v>
      </c>
      <c r="C362" s="14">
        <v>760256.82</v>
      </c>
      <c r="D362" s="14">
        <v>0</v>
      </c>
      <c r="E362" s="14">
        <v>0</v>
      </c>
      <c r="F362" s="15">
        <v>0</v>
      </c>
      <c r="G362" s="15"/>
      <c r="H362" s="15"/>
      <c r="I362" s="14">
        <f t="shared" si="18"/>
        <v>760256.82</v>
      </c>
      <c r="J362" s="14"/>
      <c r="K362" s="14">
        <f t="shared" si="17"/>
        <v>760256.82</v>
      </c>
    </row>
    <row r="363" spans="1:11">
      <c r="A363" s="12">
        <f t="shared" si="19"/>
        <v>356</v>
      </c>
      <c r="B363" s="13" t="s">
        <v>372</v>
      </c>
      <c r="C363" s="14">
        <v>0</v>
      </c>
      <c r="D363" s="14">
        <f>+[1]Validado!J6621</f>
        <v>433189.4</v>
      </c>
      <c r="E363" s="14">
        <v>0</v>
      </c>
      <c r="F363" s="15">
        <v>0</v>
      </c>
      <c r="G363" s="15"/>
      <c r="H363" s="15"/>
      <c r="I363" s="14">
        <f t="shared" si="18"/>
        <v>433189.4</v>
      </c>
      <c r="J363" s="14"/>
      <c r="K363" s="14">
        <f t="shared" si="17"/>
        <v>433189.4</v>
      </c>
    </row>
    <row r="364" spans="1:11">
      <c r="A364" s="12">
        <f t="shared" si="19"/>
        <v>357</v>
      </c>
      <c r="B364" s="13" t="s">
        <v>373</v>
      </c>
      <c r="C364" s="14">
        <v>0</v>
      </c>
      <c r="D364" s="14">
        <v>0</v>
      </c>
      <c r="E364" s="14">
        <v>0</v>
      </c>
      <c r="F364" s="15">
        <v>0</v>
      </c>
      <c r="G364" s="15">
        <v>0</v>
      </c>
      <c r="H364" s="15">
        <f>+[1]Validado!K6043</f>
        <v>0</v>
      </c>
      <c r="I364" s="14">
        <f t="shared" si="18"/>
        <v>0</v>
      </c>
      <c r="J364" s="14"/>
      <c r="K364" s="14"/>
    </row>
    <row r="365" spans="1:11">
      <c r="A365" s="12">
        <f t="shared" si="19"/>
        <v>358</v>
      </c>
      <c r="B365" s="13" t="s">
        <v>374</v>
      </c>
      <c r="C365" s="14">
        <f>+[1]Validado!K6730</f>
        <v>90815.59</v>
      </c>
      <c r="D365" s="14">
        <v>0</v>
      </c>
      <c r="E365" s="14">
        <v>0</v>
      </c>
      <c r="F365" s="15">
        <v>0</v>
      </c>
      <c r="G365" s="15"/>
      <c r="H365" s="15"/>
      <c r="I365" s="14">
        <f t="shared" si="18"/>
        <v>90815.59</v>
      </c>
      <c r="J365" s="14"/>
      <c r="K365" s="14">
        <f t="shared" si="17"/>
        <v>90815.59</v>
      </c>
    </row>
    <row r="366" spans="1:11">
      <c r="A366" s="12">
        <f t="shared" si="19"/>
        <v>359</v>
      </c>
      <c r="B366" s="13" t="s">
        <v>375</v>
      </c>
      <c r="C366" s="14">
        <f>+[1]Validado!K6735</f>
        <v>50450.07</v>
      </c>
      <c r="D366" s="14">
        <v>0</v>
      </c>
      <c r="E366" s="14">
        <v>0</v>
      </c>
      <c r="F366" s="15">
        <v>0</v>
      </c>
      <c r="G366" s="15"/>
      <c r="H366" s="15"/>
      <c r="I366" s="14">
        <f t="shared" si="18"/>
        <v>50450.07</v>
      </c>
      <c r="J366" s="14"/>
      <c r="K366" s="14">
        <f t="shared" si="17"/>
        <v>50450.07</v>
      </c>
    </row>
    <row r="367" spans="1:11">
      <c r="A367" s="12">
        <f t="shared" si="19"/>
        <v>360</v>
      </c>
      <c r="B367" s="13" t="s">
        <v>376</v>
      </c>
      <c r="C367" s="14">
        <v>358944.88</v>
      </c>
      <c r="D367" s="14">
        <v>0</v>
      </c>
      <c r="E367" s="14">
        <v>0</v>
      </c>
      <c r="F367" s="15">
        <v>0</v>
      </c>
      <c r="G367" s="15"/>
      <c r="H367" s="15"/>
      <c r="I367" s="14">
        <f t="shared" si="18"/>
        <v>358944.88</v>
      </c>
      <c r="J367" s="14"/>
      <c r="K367" s="14">
        <f t="shared" si="17"/>
        <v>358944.88</v>
      </c>
    </row>
    <row r="368" spans="1:11">
      <c r="A368" s="12">
        <f t="shared" si="19"/>
        <v>361</v>
      </c>
      <c r="B368" s="13" t="s">
        <v>377</v>
      </c>
      <c r="C368" s="14">
        <v>0</v>
      </c>
      <c r="D368" s="14">
        <f>+[1]Validado!J6648</f>
        <v>162879.03</v>
      </c>
      <c r="E368" s="14">
        <f>+[1]Validado!J6669</f>
        <v>5244210.41</v>
      </c>
      <c r="F368" s="15">
        <f>+[1]Validado!J6705</f>
        <v>9280108.7300000004</v>
      </c>
      <c r="G368" s="15">
        <f>+[1]Validado!J6717</f>
        <v>1852282.64</v>
      </c>
      <c r="H368" s="15"/>
      <c r="I368" s="14">
        <f t="shared" si="18"/>
        <v>16539480.810000002</v>
      </c>
      <c r="J368" s="14"/>
      <c r="K368" s="14">
        <f t="shared" si="17"/>
        <v>16539480.810000002</v>
      </c>
    </row>
    <row r="369" spans="1:11">
      <c r="A369" s="12">
        <f t="shared" si="19"/>
        <v>362</v>
      </c>
      <c r="B369" s="13" t="s">
        <v>378</v>
      </c>
      <c r="C369" s="14">
        <v>0</v>
      </c>
      <c r="D369" s="14">
        <v>0</v>
      </c>
      <c r="E369" s="14">
        <v>0</v>
      </c>
      <c r="F369" s="15">
        <v>0</v>
      </c>
      <c r="G369" s="15">
        <f>+[1]Validado!J6723</f>
        <v>22189.29</v>
      </c>
      <c r="H369" s="15">
        <v>0</v>
      </c>
      <c r="I369" s="14">
        <f t="shared" si="18"/>
        <v>22189.29</v>
      </c>
      <c r="J369" s="14"/>
      <c r="K369" s="14"/>
    </row>
    <row r="370" spans="1:11">
      <c r="A370" s="12">
        <f t="shared" si="19"/>
        <v>363</v>
      </c>
      <c r="B370" s="13" t="s">
        <v>379</v>
      </c>
      <c r="C370" s="14">
        <f>+[1]Validado!J5699+[1]Validado!J5685</f>
        <v>2888265.21</v>
      </c>
      <c r="D370" s="14">
        <f>+[1]Validado!J5703</f>
        <v>183150</v>
      </c>
      <c r="E370" s="14">
        <f>+[1]Validado!J5707</f>
        <v>0</v>
      </c>
      <c r="F370" s="15">
        <f>+[1]Validado!J5711</f>
        <v>0</v>
      </c>
      <c r="G370" s="15">
        <f>+[1]Validado!J5725</f>
        <v>35370</v>
      </c>
      <c r="H370" s="15"/>
      <c r="I370" s="14">
        <f t="shared" si="18"/>
        <v>3106785.21</v>
      </c>
      <c r="J370" s="14"/>
      <c r="K370" s="14">
        <f t="shared" si="17"/>
        <v>3106785.21</v>
      </c>
    </row>
    <row r="371" spans="1:11">
      <c r="A371" s="12">
        <f t="shared" si="19"/>
        <v>364</v>
      </c>
      <c r="B371" s="13" t="s">
        <v>380</v>
      </c>
      <c r="C371" s="14">
        <v>0</v>
      </c>
      <c r="D371" s="14">
        <f>+[1]Validado!J6787</f>
        <v>1627328</v>
      </c>
      <c r="E371" s="14">
        <f>+[1]Validado!J6794</f>
        <v>814200</v>
      </c>
      <c r="F371" s="15">
        <f>+[1]Validado!J6798</f>
        <v>0</v>
      </c>
      <c r="G371" s="15"/>
      <c r="H371" s="15"/>
      <c r="I371" s="14">
        <f t="shared" si="18"/>
        <v>2441528</v>
      </c>
      <c r="J371" s="14"/>
      <c r="K371" s="14">
        <f t="shared" si="17"/>
        <v>2441528</v>
      </c>
    </row>
    <row r="372" spans="1:11">
      <c r="A372" s="12">
        <f t="shared" si="19"/>
        <v>365</v>
      </c>
      <c r="B372" s="13" t="s">
        <v>381</v>
      </c>
      <c r="C372" s="14">
        <v>0</v>
      </c>
      <c r="D372" s="14">
        <v>0</v>
      </c>
      <c r="E372" s="14">
        <v>0</v>
      </c>
      <c r="F372" s="15">
        <v>0</v>
      </c>
      <c r="G372" s="15">
        <v>0</v>
      </c>
      <c r="H372" s="15">
        <f>+[1]Validado!K6801</f>
        <v>0</v>
      </c>
      <c r="I372" s="14">
        <f t="shared" si="18"/>
        <v>0</v>
      </c>
      <c r="J372" s="14"/>
      <c r="K372" s="14"/>
    </row>
    <row r="373" spans="1:11">
      <c r="A373" s="12">
        <f t="shared" si="19"/>
        <v>366</v>
      </c>
      <c r="B373" s="13" t="s">
        <v>382</v>
      </c>
      <c r="C373" s="14">
        <v>0</v>
      </c>
      <c r="D373" s="14">
        <f>+[1]Validado!J6774</f>
        <v>4159627.83</v>
      </c>
      <c r="E373" s="14">
        <v>0</v>
      </c>
      <c r="F373" s="15">
        <f>+[1]Validado!J6778</f>
        <v>0</v>
      </c>
      <c r="G373" s="15"/>
      <c r="H373" s="15"/>
      <c r="I373" s="14">
        <f t="shared" si="18"/>
        <v>4159627.83</v>
      </c>
      <c r="J373" s="14"/>
      <c r="K373" s="14">
        <f t="shared" si="17"/>
        <v>4159627.83</v>
      </c>
    </row>
    <row r="374" spans="1:11">
      <c r="A374" s="12">
        <f t="shared" si="19"/>
        <v>367</v>
      </c>
      <c r="B374" s="13" t="s">
        <v>383</v>
      </c>
      <c r="C374" s="14">
        <v>297750</v>
      </c>
      <c r="D374" s="14">
        <v>0</v>
      </c>
      <c r="E374" s="14">
        <v>0</v>
      </c>
      <c r="F374" s="15">
        <v>0</v>
      </c>
      <c r="G374" s="15"/>
      <c r="H374" s="15"/>
      <c r="I374" s="14">
        <f t="shared" si="18"/>
        <v>297750</v>
      </c>
      <c r="J374" s="14"/>
      <c r="K374" s="14">
        <f t="shared" si="17"/>
        <v>297750</v>
      </c>
    </row>
    <row r="375" spans="1:11">
      <c r="A375" s="12">
        <f t="shared" si="19"/>
        <v>368</v>
      </c>
      <c r="B375" s="13" t="s">
        <v>384</v>
      </c>
      <c r="C375" s="14">
        <f>+[1]Validado!K6726</f>
        <v>13237.92</v>
      </c>
      <c r="D375" s="14">
        <v>0</v>
      </c>
      <c r="E375" s="14">
        <v>0</v>
      </c>
      <c r="F375" s="15">
        <v>0</v>
      </c>
      <c r="G375" s="15"/>
      <c r="H375" s="15"/>
      <c r="I375" s="14">
        <f t="shared" si="18"/>
        <v>13237.92</v>
      </c>
      <c r="J375" s="14"/>
      <c r="K375" s="14">
        <f t="shared" si="17"/>
        <v>13237.92</v>
      </c>
    </row>
    <row r="376" spans="1:11">
      <c r="A376" s="12">
        <f t="shared" si="19"/>
        <v>369</v>
      </c>
      <c r="B376" t="s">
        <v>92</v>
      </c>
      <c r="C376" s="14">
        <f>+[1]Validado!K6806</f>
        <v>231681.43</v>
      </c>
      <c r="D376" s="14">
        <v>0</v>
      </c>
      <c r="E376" s="14">
        <v>0</v>
      </c>
      <c r="F376" s="15">
        <v>0</v>
      </c>
      <c r="G376" s="15"/>
      <c r="H376" s="15"/>
      <c r="I376" s="14">
        <f t="shared" si="18"/>
        <v>231681.43</v>
      </c>
      <c r="J376" s="14"/>
      <c r="K376" s="14">
        <f t="shared" si="17"/>
        <v>231681.43</v>
      </c>
    </row>
    <row r="377" spans="1:11">
      <c r="A377" s="12">
        <f t="shared" si="19"/>
        <v>370</v>
      </c>
      <c r="B377" s="13" t="s">
        <v>385</v>
      </c>
      <c r="C377" s="14">
        <f>+[1]Validado!K6826</f>
        <v>274375</v>
      </c>
      <c r="D377" s="14">
        <v>0</v>
      </c>
      <c r="E377" s="14">
        <v>0</v>
      </c>
      <c r="F377" s="15">
        <v>0</v>
      </c>
      <c r="G377" s="15"/>
      <c r="H377" s="15"/>
      <c r="I377" s="14">
        <f t="shared" si="18"/>
        <v>274375</v>
      </c>
      <c r="J377" s="14"/>
      <c r="K377" s="14">
        <f t="shared" si="17"/>
        <v>274375</v>
      </c>
    </row>
    <row r="378" spans="1:11">
      <c r="A378" s="12">
        <f t="shared" si="19"/>
        <v>371</v>
      </c>
      <c r="B378" s="13" t="s">
        <v>386</v>
      </c>
      <c r="C378" s="14">
        <v>0</v>
      </c>
      <c r="D378" s="14">
        <v>0</v>
      </c>
      <c r="E378" s="14">
        <v>0</v>
      </c>
      <c r="F378" s="15">
        <f>+[1]Validado!J6839</f>
        <v>0</v>
      </c>
      <c r="G378" s="15">
        <f>+[1]Validado!J6853</f>
        <v>588635.19999999995</v>
      </c>
      <c r="H378" s="15"/>
      <c r="I378" s="14">
        <f t="shared" si="18"/>
        <v>588635.19999999995</v>
      </c>
      <c r="J378" s="14"/>
      <c r="K378" s="14">
        <f t="shared" ref="K378:K408" si="20">+I378-J378</f>
        <v>588635.19999999995</v>
      </c>
    </row>
    <row r="379" spans="1:11">
      <c r="A379" s="12">
        <f t="shared" si="19"/>
        <v>372</v>
      </c>
      <c r="B379" s="13" t="s">
        <v>387</v>
      </c>
      <c r="C379" s="14">
        <v>7560157.5199999996</v>
      </c>
      <c r="D379" s="14">
        <v>0</v>
      </c>
      <c r="E379" s="14">
        <v>0</v>
      </c>
      <c r="F379" s="15">
        <v>0</v>
      </c>
      <c r="G379" s="15"/>
      <c r="H379" s="15"/>
      <c r="I379" s="14">
        <f t="shared" si="18"/>
        <v>7560157.5199999996</v>
      </c>
      <c r="J379" s="14"/>
      <c r="K379" s="14">
        <f t="shared" si="20"/>
        <v>7560157.5199999996</v>
      </c>
    </row>
    <row r="380" spans="1:11">
      <c r="A380" s="12">
        <f t="shared" si="19"/>
        <v>373</v>
      </c>
      <c r="B380" s="13" t="s">
        <v>388</v>
      </c>
      <c r="C380" s="14">
        <v>640798.19999999995</v>
      </c>
      <c r="D380" s="14">
        <v>0</v>
      </c>
      <c r="E380" s="14">
        <v>0</v>
      </c>
      <c r="F380" s="15">
        <v>0</v>
      </c>
      <c r="G380" s="15"/>
      <c r="H380" s="15"/>
      <c r="I380" s="14">
        <f t="shared" si="18"/>
        <v>640798.19999999995</v>
      </c>
      <c r="J380" s="14"/>
      <c r="K380" s="14">
        <f t="shared" si="20"/>
        <v>640798.19999999995</v>
      </c>
    </row>
    <row r="381" spans="1:11">
      <c r="A381" s="12">
        <f t="shared" si="19"/>
        <v>374</v>
      </c>
      <c r="B381" s="13" t="s">
        <v>389</v>
      </c>
      <c r="C381" s="14">
        <v>986000</v>
      </c>
      <c r="D381" s="14">
        <v>0</v>
      </c>
      <c r="E381" s="14">
        <v>0</v>
      </c>
      <c r="F381" s="15">
        <v>0</v>
      </c>
      <c r="G381" s="15"/>
      <c r="H381" s="15"/>
      <c r="I381" s="14">
        <f t="shared" si="18"/>
        <v>986000</v>
      </c>
      <c r="J381" s="14"/>
      <c r="K381" s="14">
        <f t="shared" si="20"/>
        <v>986000</v>
      </c>
    </row>
    <row r="382" spans="1:11">
      <c r="A382" s="12">
        <f t="shared" si="19"/>
        <v>375</v>
      </c>
      <c r="B382" s="13" t="s">
        <v>390</v>
      </c>
      <c r="C382" s="14">
        <v>0</v>
      </c>
      <c r="D382" s="14">
        <v>0</v>
      </c>
      <c r="E382" s="14">
        <v>0</v>
      </c>
      <c r="F382" s="15">
        <v>0</v>
      </c>
      <c r="G382" s="15">
        <v>0</v>
      </c>
      <c r="H382" s="15">
        <f>+[1]Validado!K6570</f>
        <v>0</v>
      </c>
      <c r="I382" s="14">
        <f t="shared" si="18"/>
        <v>0</v>
      </c>
      <c r="J382" s="14"/>
      <c r="K382" s="14">
        <f t="shared" si="20"/>
        <v>0</v>
      </c>
    </row>
    <row r="383" spans="1:11">
      <c r="A383" s="12">
        <f t="shared" si="19"/>
        <v>376</v>
      </c>
      <c r="B383" s="13" t="s">
        <v>391</v>
      </c>
      <c r="C383" s="14">
        <v>0</v>
      </c>
      <c r="D383" s="14">
        <v>0</v>
      </c>
      <c r="E383" s="14">
        <v>0</v>
      </c>
      <c r="F383" s="15">
        <v>0</v>
      </c>
      <c r="G383" s="15">
        <f>[1]Validado!K6575</f>
        <v>409252.47</v>
      </c>
      <c r="H383" s="15">
        <v>0</v>
      </c>
      <c r="I383" s="14">
        <f>SUM(C383:H383)</f>
        <v>409252.47</v>
      </c>
      <c r="J383" s="14"/>
      <c r="K383" s="14">
        <f t="shared" si="20"/>
        <v>409252.47</v>
      </c>
    </row>
    <row r="384" spans="1:11">
      <c r="A384" s="12">
        <f t="shared" si="19"/>
        <v>377</v>
      </c>
      <c r="B384" s="13" t="s">
        <v>392</v>
      </c>
      <c r="C384" s="14">
        <f>+[1]Validado!J6891+[1]Validado!J6894</f>
        <v>3008850</v>
      </c>
      <c r="D384" s="14">
        <f>+[1]Validado!J6904</f>
        <v>1122378.5900000001</v>
      </c>
      <c r="E384" s="14">
        <f>+[1]Validado!J6919</f>
        <v>1967995.34</v>
      </c>
      <c r="F384" s="15">
        <f>+[1]Validado!J6933</f>
        <v>0</v>
      </c>
      <c r="G384" s="15">
        <f>+[1]Validado!J6943</f>
        <v>0</v>
      </c>
      <c r="H384" s="15"/>
      <c r="I384" s="14">
        <f t="shared" si="18"/>
        <v>6099223.9299999997</v>
      </c>
      <c r="J384" s="14"/>
      <c r="K384" s="14">
        <f t="shared" si="20"/>
        <v>6099223.9299999997</v>
      </c>
    </row>
    <row r="385" spans="1:19">
      <c r="A385" s="12">
        <f t="shared" si="19"/>
        <v>378</v>
      </c>
      <c r="B385" s="13" t="s">
        <v>393</v>
      </c>
      <c r="C385" s="14">
        <f>+[1]Validado!K6543</f>
        <v>516275.9</v>
      </c>
      <c r="D385" s="14">
        <v>0</v>
      </c>
      <c r="E385" s="14">
        <v>0</v>
      </c>
      <c r="F385" s="15">
        <v>0</v>
      </c>
      <c r="G385" s="15"/>
      <c r="H385" s="15"/>
      <c r="I385" s="14">
        <f t="shared" si="18"/>
        <v>516275.9</v>
      </c>
      <c r="J385" s="14"/>
      <c r="K385" s="14">
        <f t="shared" si="20"/>
        <v>516275.9</v>
      </c>
    </row>
    <row r="386" spans="1:19">
      <c r="A386" s="12">
        <f t="shared" si="19"/>
        <v>379</v>
      </c>
      <c r="B386" s="13" t="s">
        <v>394</v>
      </c>
      <c r="C386" s="14">
        <f>+[1]Validado!K6948</f>
        <v>46954.22</v>
      </c>
      <c r="D386" s="14">
        <v>0</v>
      </c>
      <c r="E386" s="14">
        <v>0</v>
      </c>
      <c r="F386" s="15">
        <v>0</v>
      </c>
      <c r="G386" s="15"/>
      <c r="H386" s="15"/>
      <c r="I386" s="14">
        <f t="shared" si="18"/>
        <v>46954.22</v>
      </c>
      <c r="J386" s="14"/>
      <c r="K386" s="14">
        <f t="shared" si="20"/>
        <v>46954.22</v>
      </c>
    </row>
    <row r="387" spans="1:19">
      <c r="A387" s="12">
        <f t="shared" si="19"/>
        <v>380</v>
      </c>
      <c r="B387" s="13" t="s">
        <v>395</v>
      </c>
      <c r="C387" s="14">
        <v>0</v>
      </c>
      <c r="D387" s="14">
        <v>0</v>
      </c>
      <c r="E387" s="14">
        <f>+[1]Validado!J7012</f>
        <v>0</v>
      </c>
      <c r="F387" s="15">
        <f>+[1]Validado!J7032</f>
        <v>2530287.2000000002</v>
      </c>
      <c r="G387" s="15">
        <f>+[1]Validado!J7043</f>
        <v>1316314.1000000001</v>
      </c>
      <c r="H387" s="15">
        <f>+[1]Validado!J7047</f>
        <v>0</v>
      </c>
      <c r="I387" s="14">
        <f t="shared" si="18"/>
        <v>3846601.3000000003</v>
      </c>
      <c r="J387" s="14"/>
      <c r="K387" s="14">
        <f t="shared" si="20"/>
        <v>3846601.3000000003</v>
      </c>
    </row>
    <row r="388" spans="1:19">
      <c r="A388" s="12">
        <f t="shared" si="19"/>
        <v>381</v>
      </c>
      <c r="B388" s="13" t="s">
        <v>396</v>
      </c>
      <c r="C388" s="14">
        <f>+[1]Validado!K6812</f>
        <v>729776.67</v>
      </c>
      <c r="D388" s="14">
        <v>0</v>
      </c>
      <c r="E388" s="14">
        <v>0</v>
      </c>
      <c r="F388" s="15">
        <v>0</v>
      </c>
      <c r="G388" s="15"/>
      <c r="H388" s="15"/>
      <c r="I388" s="14">
        <f t="shared" si="18"/>
        <v>729776.67</v>
      </c>
      <c r="J388" s="14"/>
      <c r="K388" s="14">
        <f t="shared" si="20"/>
        <v>729776.67</v>
      </c>
    </row>
    <row r="389" spans="1:19">
      <c r="A389" s="12">
        <f t="shared" si="19"/>
        <v>382</v>
      </c>
      <c r="B389" s="13" t="s">
        <v>397</v>
      </c>
      <c r="C389" s="14">
        <v>531007.06999999995</v>
      </c>
      <c r="D389" s="14">
        <v>0</v>
      </c>
      <c r="E389" s="14">
        <v>0</v>
      </c>
      <c r="F389" s="15">
        <v>0</v>
      </c>
      <c r="G389" s="15"/>
      <c r="H389" s="15"/>
      <c r="I389" s="14">
        <f t="shared" si="18"/>
        <v>531007.06999999995</v>
      </c>
      <c r="J389" s="14"/>
      <c r="K389" s="14">
        <f t="shared" si="20"/>
        <v>531007.06999999995</v>
      </c>
    </row>
    <row r="390" spans="1:19">
      <c r="A390" s="12">
        <f t="shared" si="19"/>
        <v>383</v>
      </c>
      <c r="B390" s="13" t="s">
        <v>398</v>
      </c>
      <c r="C390" s="14">
        <v>56640</v>
      </c>
      <c r="D390" s="14">
        <v>0</v>
      </c>
      <c r="E390" s="14">
        <v>0</v>
      </c>
      <c r="F390" s="15">
        <v>0</v>
      </c>
      <c r="G390" s="15"/>
      <c r="H390" s="15"/>
      <c r="I390" s="14">
        <f t="shared" si="18"/>
        <v>56640</v>
      </c>
      <c r="J390" s="14"/>
      <c r="K390" s="14">
        <f t="shared" si="20"/>
        <v>56640</v>
      </c>
      <c r="P390"/>
      <c r="Q390"/>
      <c r="R390"/>
      <c r="S390"/>
    </row>
    <row r="391" spans="1:19">
      <c r="A391" s="12">
        <f t="shared" si="19"/>
        <v>384</v>
      </c>
      <c r="B391" s="13" t="s">
        <v>399</v>
      </c>
      <c r="C391" s="14">
        <v>0</v>
      </c>
      <c r="D391" s="14">
        <v>0</v>
      </c>
      <c r="E391" s="14">
        <f>+[1]Validado!K7065</f>
        <v>0</v>
      </c>
      <c r="F391" s="15">
        <v>0</v>
      </c>
      <c r="G391" s="15"/>
      <c r="H391" s="15"/>
      <c r="I391" s="14">
        <f t="shared" si="18"/>
        <v>0</v>
      </c>
      <c r="J391" s="14"/>
      <c r="K391" s="14">
        <f t="shared" si="20"/>
        <v>0</v>
      </c>
      <c r="P391" s="22"/>
      <c r="Q391" s="23"/>
      <c r="R391" s="23"/>
      <c r="S391"/>
    </row>
    <row r="392" spans="1:19">
      <c r="A392" s="12">
        <f t="shared" si="19"/>
        <v>385</v>
      </c>
      <c r="B392" s="13" t="s">
        <v>400</v>
      </c>
      <c r="C392" s="14">
        <v>422000</v>
      </c>
      <c r="D392" s="14">
        <v>0</v>
      </c>
      <c r="E392" s="14">
        <v>0</v>
      </c>
      <c r="F392" s="15">
        <v>0</v>
      </c>
      <c r="G392" s="15"/>
      <c r="H392" s="15"/>
      <c r="I392" s="14">
        <f t="shared" si="18"/>
        <v>422000</v>
      </c>
      <c r="J392" s="14"/>
      <c r="K392" s="14">
        <f t="shared" si="20"/>
        <v>422000</v>
      </c>
      <c r="P392" s="22"/>
      <c r="Q392" s="23"/>
      <c r="R392" s="23"/>
      <c r="S392"/>
    </row>
    <row r="393" spans="1:19">
      <c r="A393" s="12">
        <f t="shared" si="19"/>
        <v>386</v>
      </c>
      <c r="B393" s="13" t="s">
        <v>401</v>
      </c>
      <c r="C393" s="14"/>
      <c r="D393" s="14"/>
      <c r="E393" s="14"/>
      <c r="F393" s="15"/>
      <c r="G393" s="15"/>
      <c r="H393" s="15">
        <f>[1]Validado!K7059</f>
        <v>0</v>
      </c>
      <c r="I393" s="14">
        <f t="shared" ref="I393:I421" si="21">+C393+D393+E393+F393+G393+H393</f>
        <v>0</v>
      </c>
      <c r="J393" s="14"/>
      <c r="K393" s="14"/>
      <c r="P393" s="22"/>
      <c r="Q393" s="23"/>
      <c r="R393" s="23"/>
      <c r="S393"/>
    </row>
    <row r="394" spans="1:19">
      <c r="A394" s="12">
        <f t="shared" ref="A394:A420" si="22">1+A393</f>
        <v>387</v>
      </c>
      <c r="B394" s="13" t="s">
        <v>402</v>
      </c>
      <c r="C394" s="14">
        <v>423683</v>
      </c>
      <c r="D394" s="14">
        <v>0</v>
      </c>
      <c r="E394" s="14">
        <v>0</v>
      </c>
      <c r="F394" s="15"/>
      <c r="G394" s="15"/>
      <c r="H394" s="15"/>
      <c r="I394" s="14">
        <f t="shared" si="21"/>
        <v>423683</v>
      </c>
      <c r="J394" s="14"/>
      <c r="K394" s="14">
        <f t="shared" ref="K394:K399" si="23">+I394-J394</f>
        <v>423683</v>
      </c>
      <c r="P394" s="22"/>
      <c r="Q394" s="23"/>
      <c r="R394" s="23"/>
      <c r="S394"/>
    </row>
    <row r="395" spans="1:19">
      <c r="A395" s="12">
        <f t="shared" si="22"/>
        <v>388</v>
      </c>
      <c r="B395" s="13" t="s">
        <v>403</v>
      </c>
      <c r="C395" s="14"/>
      <c r="D395" s="14">
        <f>+[1]Validado!J7096</f>
        <v>2111462</v>
      </c>
      <c r="E395" s="14">
        <v>0</v>
      </c>
      <c r="F395" s="15"/>
      <c r="G395" s="15"/>
      <c r="H395" s="15"/>
      <c r="I395" s="14">
        <f t="shared" si="21"/>
        <v>2111462</v>
      </c>
      <c r="J395" s="14">
        <v>2111462</v>
      </c>
      <c r="K395" s="14">
        <f t="shared" si="23"/>
        <v>0</v>
      </c>
      <c r="P395" s="22"/>
      <c r="Q395" s="23"/>
      <c r="R395" s="23"/>
      <c r="S395"/>
    </row>
    <row r="396" spans="1:19">
      <c r="A396" s="12">
        <f t="shared" si="22"/>
        <v>389</v>
      </c>
      <c r="B396" s="13" t="s">
        <v>404</v>
      </c>
      <c r="C396" s="14">
        <v>712162.1</v>
      </c>
      <c r="D396" s="14">
        <v>0</v>
      </c>
      <c r="E396" s="14">
        <v>0</v>
      </c>
      <c r="F396" s="15">
        <v>0</v>
      </c>
      <c r="G396" s="15"/>
      <c r="H396" s="15"/>
      <c r="I396" s="14">
        <f t="shared" si="21"/>
        <v>712162.1</v>
      </c>
      <c r="J396" s="14"/>
      <c r="K396" s="14">
        <f t="shared" si="23"/>
        <v>712162.1</v>
      </c>
      <c r="P396" s="22"/>
      <c r="Q396" s="23"/>
      <c r="R396" s="23"/>
      <c r="S396"/>
    </row>
    <row r="397" spans="1:19">
      <c r="A397" s="12">
        <f t="shared" si="22"/>
        <v>390</v>
      </c>
      <c r="B397" s="13" t="s">
        <v>405</v>
      </c>
      <c r="C397" s="14">
        <f>+[1]Validado!J7124</f>
        <v>280760</v>
      </c>
      <c r="D397" s="14">
        <f>+[1]Validado!J7136</f>
        <v>2672620</v>
      </c>
      <c r="E397" s="14">
        <f>+[1]Validado!J7147</f>
        <v>772003.2</v>
      </c>
      <c r="F397" s="15"/>
      <c r="G397" s="15"/>
      <c r="H397" s="15"/>
      <c r="I397" s="14">
        <f t="shared" si="21"/>
        <v>3725383.2</v>
      </c>
      <c r="J397" s="14">
        <v>2953380</v>
      </c>
      <c r="K397" s="14">
        <f t="shared" si="23"/>
        <v>772003.20000000019</v>
      </c>
      <c r="P397" s="22"/>
      <c r="Q397" s="23"/>
      <c r="R397" s="23"/>
      <c r="S397"/>
    </row>
    <row r="398" spans="1:19">
      <c r="A398" s="12">
        <f t="shared" si="22"/>
        <v>391</v>
      </c>
      <c r="B398" s="13" t="s">
        <v>406</v>
      </c>
      <c r="C398" s="14">
        <v>56727.08</v>
      </c>
      <c r="D398" s="14">
        <v>0</v>
      </c>
      <c r="E398" s="14">
        <v>0</v>
      </c>
      <c r="F398" s="15">
        <v>0</v>
      </c>
      <c r="G398" s="15"/>
      <c r="H398" s="15"/>
      <c r="I398" s="14">
        <f t="shared" si="21"/>
        <v>56727.08</v>
      </c>
      <c r="J398" s="14"/>
      <c r="K398" s="14">
        <f t="shared" si="23"/>
        <v>56727.08</v>
      </c>
      <c r="P398" s="22"/>
      <c r="Q398" s="23"/>
      <c r="R398" s="23"/>
      <c r="S398"/>
    </row>
    <row r="399" spans="1:19">
      <c r="A399" s="12">
        <f t="shared" si="22"/>
        <v>392</v>
      </c>
      <c r="B399" s="13" t="s">
        <v>407</v>
      </c>
      <c r="C399" s="14">
        <f>+[1]Validado!J7119</f>
        <v>20335</v>
      </c>
      <c r="D399" s="14">
        <v>0</v>
      </c>
      <c r="E399" s="14">
        <v>0</v>
      </c>
      <c r="F399" s="15">
        <v>0</v>
      </c>
      <c r="G399" s="15"/>
      <c r="H399" s="15"/>
      <c r="I399" s="14">
        <f t="shared" si="21"/>
        <v>20335</v>
      </c>
      <c r="J399" s="14"/>
      <c r="K399" s="14">
        <f t="shared" si="23"/>
        <v>20335</v>
      </c>
      <c r="P399" s="22"/>
      <c r="Q399" s="23"/>
      <c r="R399" s="23"/>
      <c r="S399"/>
    </row>
    <row r="400" spans="1:19">
      <c r="A400" s="12">
        <f t="shared" si="22"/>
        <v>393</v>
      </c>
      <c r="B400" s="13" t="s">
        <v>408</v>
      </c>
      <c r="C400" s="14">
        <v>0</v>
      </c>
      <c r="D400" s="14">
        <v>0</v>
      </c>
      <c r="E400" s="14">
        <v>0</v>
      </c>
      <c r="F400" s="15">
        <v>0</v>
      </c>
      <c r="G400" s="15">
        <v>0</v>
      </c>
      <c r="H400" s="15">
        <f>+[1]Validado!K7195</f>
        <v>0</v>
      </c>
      <c r="I400" s="14">
        <f t="shared" si="21"/>
        <v>0</v>
      </c>
      <c r="J400" s="14"/>
      <c r="K400" s="14"/>
      <c r="P400" s="22"/>
      <c r="Q400" s="23"/>
      <c r="R400" s="23"/>
      <c r="S400"/>
    </row>
    <row r="401" spans="1:19">
      <c r="A401" s="12">
        <f t="shared" si="22"/>
        <v>394</v>
      </c>
      <c r="B401" s="13" t="s">
        <v>409</v>
      </c>
      <c r="C401" s="14">
        <v>191700</v>
      </c>
      <c r="D401" s="14">
        <v>0</v>
      </c>
      <c r="E401" s="14">
        <v>0</v>
      </c>
      <c r="F401" s="15">
        <v>0</v>
      </c>
      <c r="G401" s="15"/>
      <c r="H401" s="24"/>
      <c r="I401" s="14">
        <f t="shared" si="21"/>
        <v>191700</v>
      </c>
      <c r="J401" s="14"/>
      <c r="K401" s="14">
        <f>+I401-J401</f>
        <v>191700</v>
      </c>
      <c r="P401" s="22"/>
      <c r="Q401" s="23"/>
      <c r="R401" s="23"/>
      <c r="S401"/>
    </row>
    <row r="402" spans="1:19">
      <c r="A402" s="12">
        <f t="shared" si="22"/>
        <v>395</v>
      </c>
      <c r="B402" s="13" t="s">
        <v>410</v>
      </c>
      <c r="C402" s="14">
        <f>+[1]Validado!J7204</f>
        <v>5074</v>
      </c>
      <c r="D402" s="14">
        <v>0</v>
      </c>
      <c r="E402" s="14">
        <v>0</v>
      </c>
      <c r="F402" s="15">
        <v>0</v>
      </c>
      <c r="G402" s="15">
        <f>+[1]Validado!J7207</f>
        <v>95108</v>
      </c>
      <c r="H402" s="15"/>
      <c r="I402" s="14">
        <f t="shared" si="21"/>
        <v>100182</v>
      </c>
      <c r="J402" s="14"/>
      <c r="K402" s="14"/>
      <c r="P402" s="22"/>
      <c r="Q402" s="23"/>
      <c r="R402" s="23"/>
      <c r="S402"/>
    </row>
    <row r="403" spans="1:19">
      <c r="A403" s="12">
        <f t="shared" si="22"/>
        <v>396</v>
      </c>
      <c r="B403" s="13" t="s">
        <v>411</v>
      </c>
      <c r="C403" s="14">
        <v>0</v>
      </c>
      <c r="D403" s="14">
        <v>0</v>
      </c>
      <c r="E403" s="14">
        <v>0</v>
      </c>
      <c r="F403" s="15">
        <v>0</v>
      </c>
      <c r="G403" s="15">
        <f>[1]Validado!J7211</f>
        <v>70210</v>
      </c>
      <c r="H403" s="15">
        <f>[1]Validado!J7212</f>
        <v>102807.5</v>
      </c>
      <c r="I403" s="14">
        <f t="shared" si="21"/>
        <v>173017.5</v>
      </c>
      <c r="J403" s="14"/>
      <c r="K403" s="14">
        <f>+I403-J403</f>
        <v>173017.5</v>
      </c>
      <c r="P403" s="22"/>
      <c r="Q403" s="23"/>
      <c r="R403" s="23"/>
      <c r="S403"/>
    </row>
    <row r="404" spans="1:19">
      <c r="A404" s="12">
        <f t="shared" si="22"/>
        <v>397</v>
      </c>
      <c r="B404" s="13" t="s">
        <v>412</v>
      </c>
      <c r="C404" s="14">
        <v>0</v>
      </c>
      <c r="D404" s="14">
        <v>0</v>
      </c>
      <c r="E404" s="14">
        <v>0</v>
      </c>
      <c r="F404" s="15">
        <v>0</v>
      </c>
      <c r="G404" s="15">
        <f>+[1]Validado!J7240</f>
        <v>20060</v>
      </c>
      <c r="H404" s="15">
        <f>+[1]Validado!J7250</f>
        <v>129564</v>
      </c>
      <c r="I404" s="14">
        <f t="shared" si="21"/>
        <v>149624</v>
      </c>
      <c r="J404" s="14"/>
      <c r="K404" s="14"/>
      <c r="P404" s="22"/>
      <c r="Q404" s="23"/>
      <c r="R404" s="23"/>
      <c r="S404"/>
    </row>
    <row r="405" spans="1:19">
      <c r="A405" s="12">
        <f t="shared" si="22"/>
        <v>398</v>
      </c>
      <c r="B405" s="13" t="s">
        <v>413</v>
      </c>
      <c r="C405" s="14">
        <v>0</v>
      </c>
      <c r="D405" s="14">
        <v>0</v>
      </c>
      <c r="E405" s="14">
        <v>0</v>
      </c>
      <c r="F405" s="15">
        <v>0</v>
      </c>
      <c r="G405" s="15">
        <f>+[1]Validado!J7256</f>
        <v>27957.19</v>
      </c>
      <c r="H405" s="15">
        <f>+[1]Validado!J7260</f>
        <v>0</v>
      </c>
      <c r="I405" s="14">
        <f t="shared" si="21"/>
        <v>27957.19</v>
      </c>
      <c r="J405" s="14"/>
      <c r="K405" s="14">
        <f t="shared" ref="K405:K420" si="24">+I405-J405</f>
        <v>27957.19</v>
      </c>
      <c r="P405" s="22"/>
      <c r="Q405" s="23"/>
      <c r="R405" s="23"/>
      <c r="S405"/>
    </row>
    <row r="406" spans="1:19">
      <c r="A406" s="12">
        <f t="shared" si="22"/>
        <v>399</v>
      </c>
      <c r="B406" s="13" t="s">
        <v>414</v>
      </c>
      <c r="C406" s="14">
        <v>367060.77</v>
      </c>
      <c r="D406" s="14">
        <v>0</v>
      </c>
      <c r="E406" s="14">
        <v>0</v>
      </c>
      <c r="F406" s="15">
        <v>0</v>
      </c>
      <c r="G406" s="15"/>
      <c r="H406" s="15"/>
      <c r="I406" s="14">
        <f t="shared" si="21"/>
        <v>367060.77</v>
      </c>
      <c r="J406" s="14"/>
      <c r="K406" s="14">
        <f t="shared" si="24"/>
        <v>367060.77</v>
      </c>
      <c r="P406" s="22"/>
      <c r="Q406" s="23"/>
      <c r="R406" s="23"/>
      <c r="S406"/>
    </row>
    <row r="407" spans="1:19">
      <c r="A407" s="12">
        <f t="shared" si="22"/>
        <v>400</v>
      </c>
      <c r="B407" s="13" t="s">
        <v>415</v>
      </c>
      <c r="C407" s="14">
        <f>+[1]Validado!K7271</f>
        <v>100264.6</v>
      </c>
      <c r="D407" s="14">
        <v>0</v>
      </c>
      <c r="E407" s="14">
        <v>0</v>
      </c>
      <c r="F407" s="15">
        <v>0</v>
      </c>
      <c r="G407" s="15"/>
      <c r="H407" s="15"/>
      <c r="I407" s="14">
        <f t="shared" si="21"/>
        <v>100264.6</v>
      </c>
      <c r="J407" s="14"/>
      <c r="K407" s="14">
        <f t="shared" si="24"/>
        <v>100264.6</v>
      </c>
      <c r="P407" s="22"/>
      <c r="Q407" s="23"/>
      <c r="R407" s="23"/>
      <c r="S407"/>
    </row>
    <row r="408" spans="1:19">
      <c r="A408" s="12">
        <f t="shared" si="22"/>
        <v>401</v>
      </c>
      <c r="B408" s="13" t="s">
        <v>416</v>
      </c>
      <c r="C408" s="14">
        <v>0</v>
      </c>
      <c r="D408" s="14">
        <f>+[1]Validado!J7269</f>
        <v>110363.6</v>
      </c>
      <c r="E408" s="14">
        <v>0</v>
      </c>
      <c r="F408" s="15">
        <v>0</v>
      </c>
      <c r="G408" s="15"/>
      <c r="H408" s="15"/>
      <c r="I408" s="14">
        <f t="shared" si="21"/>
        <v>110363.6</v>
      </c>
      <c r="J408" s="14"/>
      <c r="K408" s="14">
        <f t="shared" si="24"/>
        <v>110363.6</v>
      </c>
      <c r="P408" s="22"/>
      <c r="Q408" s="23"/>
      <c r="R408" s="23"/>
      <c r="S408"/>
    </row>
    <row r="409" spans="1:19">
      <c r="A409" s="12">
        <f t="shared" si="22"/>
        <v>402</v>
      </c>
      <c r="B409" s="13" t="s">
        <v>417</v>
      </c>
      <c r="C409" s="14">
        <v>0</v>
      </c>
      <c r="D409" s="14">
        <f>+[1]Validado!J7286</f>
        <v>1448037.13</v>
      </c>
      <c r="E409" s="14">
        <f>+[1]Validado!J7289</f>
        <v>340103.16</v>
      </c>
      <c r="F409" s="15">
        <f>+[1]Validado!J7321</f>
        <v>195000</v>
      </c>
      <c r="G409" s="15">
        <f>+[1]Validado!J7324</f>
        <v>113280</v>
      </c>
      <c r="H409" s="15">
        <f>+[1]Validado!J7328</f>
        <v>0</v>
      </c>
      <c r="I409" s="14">
        <f t="shared" si="21"/>
        <v>2096420.2899999998</v>
      </c>
      <c r="J409" s="14"/>
      <c r="K409" s="14">
        <f t="shared" si="24"/>
        <v>2096420.2899999998</v>
      </c>
      <c r="P409" s="22"/>
      <c r="Q409" s="23"/>
      <c r="R409" s="23"/>
      <c r="S409"/>
    </row>
    <row r="410" spans="1:19">
      <c r="A410" s="12">
        <f t="shared" si="22"/>
        <v>403</v>
      </c>
      <c r="B410" s="13" t="s">
        <v>418</v>
      </c>
      <c r="C410" s="14">
        <v>3029235.64</v>
      </c>
      <c r="D410" s="14">
        <v>0</v>
      </c>
      <c r="E410" s="14">
        <v>0</v>
      </c>
      <c r="F410" s="15">
        <v>0</v>
      </c>
      <c r="G410" s="15"/>
      <c r="H410" s="15"/>
      <c r="I410" s="14">
        <f t="shared" si="21"/>
        <v>3029235.64</v>
      </c>
      <c r="J410" s="14"/>
      <c r="K410" s="14">
        <f t="shared" si="24"/>
        <v>3029235.64</v>
      </c>
      <c r="M410" s="25"/>
      <c r="P410" s="22"/>
      <c r="Q410" s="23"/>
      <c r="R410" s="23"/>
      <c r="S410"/>
    </row>
    <row r="411" spans="1:19">
      <c r="A411" s="12">
        <f t="shared" si="22"/>
        <v>404</v>
      </c>
      <c r="B411" s="13" t="s">
        <v>419</v>
      </c>
      <c r="C411" s="14">
        <v>0</v>
      </c>
      <c r="D411" s="14">
        <v>0</v>
      </c>
      <c r="E411" s="14">
        <v>0</v>
      </c>
      <c r="F411" s="15">
        <f>+[1]Validado!J7346</f>
        <v>0</v>
      </c>
      <c r="G411" s="15">
        <f>+[1]Validado!J7375</f>
        <v>405000</v>
      </c>
      <c r="H411" s="15"/>
      <c r="I411" s="14">
        <f t="shared" si="21"/>
        <v>405000</v>
      </c>
      <c r="J411" s="14"/>
      <c r="K411" s="14">
        <f t="shared" si="24"/>
        <v>405000</v>
      </c>
      <c r="P411" s="22"/>
      <c r="Q411" s="23"/>
      <c r="R411" s="23"/>
      <c r="S411"/>
    </row>
    <row r="412" spans="1:19">
      <c r="A412" s="12">
        <f t="shared" si="22"/>
        <v>405</v>
      </c>
      <c r="B412" s="13" t="s">
        <v>420</v>
      </c>
      <c r="C412" s="14">
        <v>9440</v>
      </c>
      <c r="D412" s="14">
        <v>0</v>
      </c>
      <c r="E412" s="14">
        <v>0</v>
      </c>
      <c r="F412" s="15">
        <v>0</v>
      </c>
      <c r="G412" s="15"/>
      <c r="H412" s="15"/>
      <c r="I412" s="14">
        <f t="shared" si="21"/>
        <v>9440</v>
      </c>
      <c r="J412" s="14"/>
      <c r="K412" s="14">
        <f t="shared" si="24"/>
        <v>9440</v>
      </c>
      <c r="P412" s="22"/>
      <c r="Q412" s="23"/>
      <c r="R412" s="23"/>
      <c r="S412"/>
    </row>
    <row r="413" spans="1:19">
      <c r="A413" s="12">
        <f t="shared" si="22"/>
        <v>406</v>
      </c>
      <c r="B413" s="13" t="s">
        <v>421</v>
      </c>
      <c r="C413" s="14">
        <f>+[1]Validado!K7377</f>
        <v>191500</v>
      </c>
      <c r="D413" s="14">
        <v>0</v>
      </c>
      <c r="E413" s="14">
        <v>0</v>
      </c>
      <c r="F413" s="15">
        <v>0</v>
      </c>
      <c r="G413" s="15"/>
      <c r="H413" s="15"/>
      <c r="I413" s="14">
        <f t="shared" si="21"/>
        <v>191500</v>
      </c>
      <c r="J413" s="14"/>
      <c r="K413" s="14">
        <f t="shared" si="24"/>
        <v>191500</v>
      </c>
      <c r="P413" s="22"/>
      <c r="Q413" s="23"/>
      <c r="R413" s="23"/>
      <c r="S413"/>
    </row>
    <row r="414" spans="1:19">
      <c r="A414" s="12">
        <f t="shared" si="22"/>
        <v>407</v>
      </c>
      <c r="B414" s="13" t="s">
        <v>422</v>
      </c>
      <c r="C414" s="14">
        <f>+[1]Validado!K7382</f>
        <v>100728.78</v>
      </c>
      <c r="D414" s="14">
        <v>0</v>
      </c>
      <c r="E414" s="14">
        <v>0</v>
      </c>
      <c r="F414" s="15">
        <v>0</v>
      </c>
      <c r="G414" s="15"/>
      <c r="H414" s="15"/>
      <c r="I414" s="14">
        <f t="shared" si="21"/>
        <v>100728.78</v>
      </c>
      <c r="J414" s="14"/>
      <c r="K414" s="14">
        <f t="shared" si="24"/>
        <v>100728.78</v>
      </c>
      <c r="P414" s="22"/>
      <c r="Q414" s="23"/>
      <c r="R414" s="23"/>
      <c r="S414"/>
    </row>
    <row r="415" spans="1:19">
      <c r="A415" s="12">
        <f t="shared" si="22"/>
        <v>408</v>
      </c>
      <c r="B415" s="13" t="s">
        <v>423</v>
      </c>
      <c r="C415" s="14">
        <v>0</v>
      </c>
      <c r="D415" s="14">
        <v>0</v>
      </c>
      <c r="E415" s="14">
        <v>0</v>
      </c>
      <c r="F415" s="15">
        <f>+[1]Validado!K7386</f>
        <v>58800</v>
      </c>
      <c r="G415" s="15">
        <v>0</v>
      </c>
      <c r="H415" s="15"/>
      <c r="I415" s="14">
        <f t="shared" si="21"/>
        <v>58800</v>
      </c>
      <c r="J415" s="14"/>
      <c r="K415" s="14">
        <f t="shared" si="24"/>
        <v>58800</v>
      </c>
      <c r="P415" s="22"/>
      <c r="Q415" s="23"/>
      <c r="R415" s="23"/>
      <c r="S415"/>
    </row>
    <row r="416" spans="1:19">
      <c r="A416" s="12">
        <f t="shared" si="22"/>
        <v>409</v>
      </c>
      <c r="B416" s="13" t="s">
        <v>424</v>
      </c>
      <c r="C416" s="14">
        <v>149150</v>
      </c>
      <c r="D416" s="14">
        <v>0</v>
      </c>
      <c r="E416" s="14">
        <v>0</v>
      </c>
      <c r="F416" s="15">
        <v>0</v>
      </c>
      <c r="G416" s="15"/>
      <c r="H416" s="15"/>
      <c r="I416" s="14">
        <f t="shared" si="21"/>
        <v>149150</v>
      </c>
      <c r="J416" s="14"/>
      <c r="K416" s="14">
        <f t="shared" si="24"/>
        <v>149150</v>
      </c>
      <c r="P416" s="22"/>
      <c r="Q416" s="23"/>
      <c r="R416" s="23"/>
      <c r="S416"/>
    </row>
    <row r="417" spans="1:19">
      <c r="A417" s="12">
        <f t="shared" si="22"/>
        <v>410</v>
      </c>
      <c r="B417" s="13" t="s">
        <v>425</v>
      </c>
      <c r="C417" s="14">
        <v>0</v>
      </c>
      <c r="D417" s="14">
        <v>0</v>
      </c>
      <c r="E417" s="14">
        <v>0</v>
      </c>
      <c r="F417" s="15">
        <v>0</v>
      </c>
      <c r="G417" s="15">
        <f>+[1]Validado!K1266</f>
        <v>476893.46</v>
      </c>
      <c r="H417" s="15"/>
      <c r="I417" s="14">
        <f t="shared" si="21"/>
        <v>476893.46</v>
      </c>
      <c r="J417" s="14"/>
      <c r="K417" s="14">
        <f t="shared" si="24"/>
        <v>476893.46</v>
      </c>
      <c r="P417" s="22"/>
      <c r="Q417" s="23"/>
      <c r="R417" s="23"/>
      <c r="S417"/>
    </row>
    <row r="418" spans="1:19">
      <c r="A418" s="12">
        <f t="shared" si="22"/>
        <v>411</v>
      </c>
      <c r="B418" s="13" t="s">
        <v>426</v>
      </c>
      <c r="C418" s="14">
        <v>1278683.2</v>
      </c>
      <c r="D418" s="14">
        <v>0</v>
      </c>
      <c r="E418" s="14">
        <v>0</v>
      </c>
      <c r="F418" s="15">
        <v>0</v>
      </c>
      <c r="G418" s="15"/>
      <c r="H418" s="15"/>
      <c r="I418" s="14">
        <f t="shared" si="21"/>
        <v>1278683.2</v>
      </c>
      <c r="J418" s="14"/>
      <c r="K418" s="14">
        <f t="shared" si="24"/>
        <v>1278683.2</v>
      </c>
      <c r="P418" s="22"/>
      <c r="Q418" s="23"/>
      <c r="R418" s="23"/>
      <c r="S418"/>
    </row>
    <row r="419" spans="1:19">
      <c r="A419" s="12">
        <f t="shared" si="22"/>
        <v>412</v>
      </c>
      <c r="B419" s="13" t="s">
        <v>427</v>
      </c>
      <c r="C419" s="14">
        <v>0</v>
      </c>
      <c r="D419" s="14">
        <v>0</v>
      </c>
      <c r="E419" s="14">
        <v>0</v>
      </c>
      <c r="F419" s="15">
        <v>0</v>
      </c>
      <c r="G419" s="15">
        <f>+[1]Validado!K7397</f>
        <v>625800</v>
      </c>
      <c r="H419" s="15"/>
      <c r="I419" s="14">
        <f t="shared" si="21"/>
        <v>625800</v>
      </c>
      <c r="J419" s="14"/>
      <c r="K419" s="14">
        <f t="shared" si="24"/>
        <v>625800</v>
      </c>
      <c r="P419" s="22"/>
      <c r="Q419" s="23"/>
      <c r="R419" s="23"/>
      <c r="S419"/>
    </row>
    <row r="420" spans="1:19">
      <c r="A420" s="12">
        <f t="shared" si="22"/>
        <v>413</v>
      </c>
      <c r="B420" s="13" t="s">
        <v>428</v>
      </c>
      <c r="C420" s="14">
        <v>0</v>
      </c>
      <c r="D420" s="14">
        <v>0</v>
      </c>
      <c r="E420" s="14">
        <f>+[1]Validado!J7406</f>
        <v>552000</v>
      </c>
      <c r="F420" s="15">
        <v>0</v>
      </c>
      <c r="G420" s="15">
        <v>0</v>
      </c>
      <c r="H420" s="15"/>
      <c r="I420" s="14">
        <f t="shared" si="21"/>
        <v>552000</v>
      </c>
      <c r="J420" s="14"/>
      <c r="K420" s="14">
        <f t="shared" si="24"/>
        <v>552000</v>
      </c>
      <c r="M420" s="26"/>
      <c r="P420" s="22"/>
      <c r="Q420" s="23"/>
      <c r="R420" s="23"/>
      <c r="S420"/>
    </row>
    <row r="421" spans="1:19">
      <c r="A421" s="12">
        <f>1+A420</f>
        <v>414</v>
      </c>
      <c r="B421" s="13" t="s">
        <v>429</v>
      </c>
      <c r="C421" s="14">
        <v>0</v>
      </c>
      <c r="D421" s="14">
        <v>0</v>
      </c>
      <c r="E421" s="14">
        <v>0</v>
      </c>
      <c r="F421" s="15">
        <v>0</v>
      </c>
      <c r="G421" s="15">
        <f>+[1]Validado!J7412</f>
        <v>323960.96000000002</v>
      </c>
      <c r="H421" s="15">
        <f>+[1]Validado!J7416</f>
        <v>0</v>
      </c>
      <c r="I421" s="14">
        <f t="shared" si="21"/>
        <v>323960.96000000002</v>
      </c>
      <c r="J421" s="14"/>
      <c r="K421" s="14"/>
      <c r="P421" s="22"/>
      <c r="Q421" s="23"/>
      <c r="R421" s="23"/>
      <c r="S421"/>
    </row>
    <row r="422" spans="1:19">
      <c r="A422" s="27" t="s">
        <v>430</v>
      </c>
      <c r="B422" s="27"/>
      <c r="C422" s="28">
        <f t="shared" ref="C422:I422" si="25">SUM(C8:C421)</f>
        <v>218584640.47999999</v>
      </c>
      <c r="D422" s="28">
        <f t="shared" si="25"/>
        <v>94933758.953999996</v>
      </c>
      <c r="E422" s="28">
        <f t="shared" si="25"/>
        <v>108208561.24999999</v>
      </c>
      <c r="F422" s="28">
        <f t="shared" si="25"/>
        <v>124476165.17800002</v>
      </c>
      <c r="G422" s="28">
        <f t="shared" si="25"/>
        <v>70023565.822999984</v>
      </c>
      <c r="H422" s="28">
        <f t="shared" si="25"/>
        <v>11628880.319999998</v>
      </c>
      <c r="I422" s="28">
        <f t="shared" si="25"/>
        <v>627855572.00500059</v>
      </c>
      <c r="J422" s="28"/>
      <c r="K422" s="28">
        <f>+I422-J422</f>
        <v>627855572.00500059</v>
      </c>
      <c r="M422" s="26"/>
      <c r="P422" s="22"/>
      <c r="Q422" s="23"/>
      <c r="R422" s="23"/>
      <c r="S422"/>
    </row>
    <row r="423" spans="1:19" ht="27" customHeight="1">
      <c r="C423" s="3"/>
      <c r="D423" s="3"/>
      <c r="E423" s="3"/>
      <c r="F423" s="3"/>
      <c r="G423" s="3" t="s">
        <v>431</v>
      </c>
      <c r="H423" s="3"/>
      <c r="K423" s="3">
        <f>+I423-J423</f>
        <v>0</v>
      </c>
      <c r="P423" s="22"/>
      <c r="Q423" s="23"/>
      <c r="R423" s="23"/>
      <c r="S423"/>
    </row>
    <row r="424" spans="1:19" ht="15.75" customHeight="1">
      <c r="B424" s="29" t="s">
        <v>432</v>
      </c>
      <c r="D424" s="6"/>
      <c r="F424" s="30" t="s">
        <v>433</v>
      </c>
      <c r="G424" s="31"/>
      <c r="H424" s="31"/>
      <c r="M424" s="26"/>
      <c r="P424" s="22"/>
      <c r="Q424" s="23"/>
      <c r="R424" s="23"/>
      <c r="S424"/>
    </row>
    <row r="425" spans="1:19" ht="15.75" customHeight="1">
      <c r="B425" s="32"/>
      <c r="C425" s="32"/>
      <c r="D425" s="32"/>
      <c r="E425" s="32"/>
      <c r="F425" s="32"/>
      <c r="G425" s="32"/>
      <c r="H425" s="32"/>
      <c r="P425" s="22"/>
      <c r="Q425" s="23"/>
      <c r="R425" s="23"/>
      <c r="S425"/>
    </row>
    <row r="426" spans="1:19" ht="27" customHeight="1">
      <c r="B426" s="33" t="s">
        <v>434</v>
      </c>
      <c r="C426" s="6"/>
      <c r="D426" s="6"/>
      <c r="E426" s="31" t="s">
        <v>435</v>
      </c>
      <c r="F426" s="31"/>
      <c r="G426" s="31"/>
      <c r="H426" s="31"/>
      <c r="I426" s="31"/>
      <c r="M426" s="25"/>
      <c r="P426" s="22"/>
      <c r="Q426" s="23"/>
      <c r="R426" s="23"/>
      <c r="S426"/>
    </row>
    <row r="427" spans="1:19" ht="27" customHeight="1">
      <c r="B427" s="33"/>
      <c r="C427" s="6"/>
      <c r="D427" s="6"/>
      <c r="E427" s="34"/>
      <c r="F427" s="34"/>
      <c r="G427" s="34"/>
      <c r="H427" s="34"/>
      <c r="I427" s="34"/>
      <c r="M427" s="25"/>
      <c r="P427" s="22"/>
      <c r="Q427" s="23"/>
      <c r="R427" s="23"/>
      <c r="S427"/>
    </row>
    <row r="428" spans="1:19" ht="27" customHeight="1">
      <c r="B428" s="33"/>
      <c r="D428" s="30" t="s">
        <v>436</v>
      </c>
      <c r="E428" s="31"/>
      <c r="F428" s="31"/>
      <c r="G428" s="3"/>
      <c r="H428" s="34"/>
      <c r="I428" s="34"/>
      <c r="M428" s="25"/>
      <c r="P428" s="22"/>
      <c r="Q428" s="23"/>
      <c r="R428" s="23"/>
      <c r="S428"/>
    </row>
    <row r="429" spans="1:19" ht="36" customHeight="1">
      <c r="C429" s="31" t="s">
        <v>435</v>
      </c>
      <c r="D429" s="31"/>
      <c r="E429" s="31"/>
      <c r="F429" s="31"/>
      <c r="G429" s="31"/>
      <c r="H429" s="3"/>
      <c r="P429" s="22"/>
      <c r="Q429" s="23"/>
      <c r="R429" s="23"/>
      <c r="S429"/>
    </row>
    <row r="430" spans="1:19">
      <c r="B430" s="6" t="s">
        <v>437</v>
      </c>
      <c r="H430" s="25"/>
      <c r="P430" s="22"/>
      <c r="Q430" s="23"/>
      <c r="R430" s="23"/>
      <c r="S430"/>
    </row>
    <row r="431" spans="1:19">
      <c r="B431" s="6" t="s">
        <v>438</v>
      </c>
      <c r="H431" s="26"/>
      <c r="P431" s="22"/>
      <c r="Q431" s="23"/>
      <c r="R431" s="23"/>
      <c r="S431"/>
    </row>
    <row r="432" spans="1:19">
      <c r="B432" s="6" t="s">
        <v>439</v>
      </c>
      <c r="P432" s="22"/>
      <c r="Q432" s="23"/>
      <c r="R432" s="23"/>
      <c r="S432"/>
    </row>
    <row r="433" spans="2:19">
      <c r="I433" s="3" t="s">
        <v>431</v>
      </c>
      <c r="P433" s="22"/>
      <c r="Q433" s="23"/>
      <c r="R433" s="23"/>
      <c r="S433"/>
    </row>
    <row r="434" spans="2:19">
      <c r="B434" s="6" t="s">
        <v>440</v>
      </c>
      <c r="P434" s="22"/>
      <c r="Q434" s="23"/>
      <c r="R434" s="23"/>
      <c r="S434"/>
    </row>
    <row r="435" spans="2:19">
      <c r="B435" s="6" t="s">
        <v>441</v>
      </c>
      <c r="P435" s="22"/>
      <c r="Q435" s="23"/>
      <c r="R435" s="23"/>
      <c r="S435"/>
    </row>
    <row r="436" spans="2:19">
      <c r="P436" s="22"/>
      <c r="Q436" s="23"/>
      <c r="R436" s="23"/>
      <c r="S436"/>
    </row>
    <row r="437" spans="2:19">
      <c r="B437" s="6" t="s">
        <v>442</v>
      </c>
      <c r="P437" s="22"/>
      <c r="Q437" s="23"/>
      <c r="R437" s="23"/>
      <c r="S437"/>
    </row>
    <row r="438" spans="2:19">
      <c r="B438" s="6" t="s">
        <v>443</v>
      </c>
      <c r="I438" s="3" t="s">
        <v>431</v>
      </c>
      <c r="P438" s="22"/>
      <c r="Q438" s="23"/>
      <c r="R438" s="23"/>
      <c r="S438"/>
    </row>
    <row r="439" spans="2:19">
      <c r="B439" s="6" t="s">
        <v>444</v>
      </c>
      <c r="P439" s="22"/>
      <c r="Q439" s="23"/>
      <c r="R439" s="23"/>
      <c r="S439"/>
    </row>
    <row r="440" spans="2:19">
      <c r="B440" s="6" t="s">
        <v>445</v>
      </c>
      <c r="P440" s="22"/>
      <c r="Q440" s="23"/>
      <c r="R440" s="23"/>
      <c r="S440"/>
    </row>
    <row r="441" spans="2:19">
      <c r="P441" s="22"/>
      <c r="Q441" s="23"/>
      <c r="R441" s="23"/>
      <c r="S441"/>
    </row>
    <row r="442" spans="2:19">
      <c r="P442" s="22"/>
      <c r="Q442" s="23"/>
      <c r="R442" s="23"/>
      <c r="S442"/>
    </row>
    <row r="443" spans="2:19">
      <c r="P443" s="22"/>
      <c r="Q443" s="23"/>
      <c r="R443" s="23"/>
      <c r="S443"/>
    </row>
    <row r="444" spans="2:19">
      <c r="P444" s="22"/>
      <c r="Q444" s="23"/>
      <c r="R444" s="23"/>
      <c r="S444"/>
    </row>
    <row r="445" spans="2:19">
      <c r="P445" s="22"/>
      <c r="Q445" s="23"/>
      <c r="R445" s="23"/>
      <c r="S445"/>
    </row>
    <row r="446" spans="2:19">
      <c r="P446" s="22"/>
      <c r="Q446" s="23"/>
      <c r="R446" s="23"/>
      <c r="S446"/>
    </row>
    <row r="447" spans="2:19">
      <c r="P447" s="22"/>
      <c r="Q447" s="23"/>
      <c r="R447" s="23"/>
      <c r="S447"/>
    </row>
    <row r="448" spans="2:19">
      <c r="P448" s="22"/>
      <c r="Q448" s="23"/>
      <c r="R448" s="23"/>
      <c r="S448"/>
    </row>
    <row r="449" spans="16:19">
      <c r="P449" s="22"/>
      <c r="Q449" s="23"/>
      <c r="R449" s="23"/>
      <c r="S449"/>
    </row>
    <row r="450" spans="16:19">
      <c r="P450" s="22"/>
      <c r="Q450" s="23"/>
      <c r="R450" s="23"/>
      <c r="S450"/>
    </row>
    <row r="451" spans="16:19">
      <c r="P451" s="22"/>
      <c r="Q451" s="23"/>
      <c r="R451" s="23"/>
      <c r="S451"/>
    </row>
    <row r="452" spans="16:19">
      <c r="P452" s="22"/>
      <c r="Q452" s="23"/>
      <c r="R452" s="23"/>
      <c r="S452"/>
    </row>
    <row r="453" spans="16:19">
      <c r="P453" s="22"/>
      <c r="Q453" s="23"/>
      <c r="R453" s="23"/>
      <c r="S453"/>
    </row>
    <row r="454" spans="16:19">
      <c r="P454" s="22"/>
      <c r="Q454" s="23"/>
      <c r="R454" s="23"/>
      <c r="S454"/>
    </row>
    <row r="455" spans="16:19">
      <c r="P455" s="22"/>
      <c r="Q455" s="23"/>
      <c r="R455" s="23"/>
      <c r="S455"/>
    </row>
    <row r="456" spans="16:19">
      <c r="P456" s="22"/>
      <c r="Q456" s="23"/>
      <c r="R456" s="23"/>
      <c r="S456"/>
    </row>
    <row r="457" spans="16:19">
      <c r="P457" s="22"/>
      <c r="Q457" s="23"/>
      <c r="R457" s="23"/>
      <c r="S457"/>
    </row>
    <row r="458" spans="16:19">
      <c r="P458" s="22"/>
      <c r="Q458" s="23"/>
      <c r="R458" s="23"/>
      <c r="S458"/>
    </row>
    <row r="459" spans="16:19">
      <c r="P459" s="22"/>
      <c r="Q459" s="23"/>
      <c r="R459" s="23"/>
      <c r="S459"/>
    </row>
    <row r="460" spans="16:19">
      <c r="P460" s="22"/>
      <c r="Q460" s="23"/>
      <c r="R460" s="23"/>
      <c r="S460"/>
    </row>
    <row r="461" spans="16:19">
      <c r="P461" s="22"/>
      <c r="Q461" s="23"/>
      <c r="R461" s="23"/>
      <c r="S461"/>
    </row>
    <row r="462" spans="16:19">
      <c r="P462" s="22"/>
      <c r="Q462" s="23"/>
      <c r="R462" s="23"/>
      <c r="S462"/>
    </row>
    <row r="463" spans="16:19">
      <c r="P463" s="22"/>
      <c r="Q463" s="23"/>
      <c r="R463" s="23"/>
      <c r="S463"/>
    </row>
    <row r="464" spans="16:19">
      <c r="P464" s="22"/>
      <c r="Q464" s="23"/>
      <c r="R464" s="23"/>
      <c r="S464"/>
    </row>
    <row r="465" spans="16:19">
      <c r="P465" s="22"/>
      <c r="Q465" s="23"/>
      <c r="R465" s="23"/>
      <c r="S465"/>
    </row>
    <row r="466" spans="16:19">
      <c r="P466" s="22"/>
      <c r="Q466" s="23"/>
      <c r="R466" s="23"/>
      <c r="S466"/>
    </row>
    <row r="467" spans="16:19">
      <c r="P467" s="22"/>
      <c r="Q467" s="23"/>
      <c r="R467" s="23"/>
      <c r="S467"/>
    </row>
    <row r="468" spans="16:19">
      <c r="P468" s="22"/>
      <c r="Q468" s="23"/>
      <c r="R468" s="23"/>
      <c r="S468"/>
    </row>
    <row r="469" spans="16:19">
      <c r="P469" s="22"/>
      <c r="Q469" s="23"/>
      <c r="R469" s="23"/>
      <c r="S469"/>
    </row>
    <row r="470" spans="16:19">
      <c r="P470" s="22"/>
      <c r="Q470" s="23"/>
      <c r="R470" s="23"/>
      <c r="S470"/>
    </row>
    <row r="471" spans="16:19">
      <c r="P471" s="22"/>
      <c r="Q471" s="23"/>
      <c r="R471" s="23"/>
      <c r="S471"/>
    </row>
    <row r="472" spans="16:19">
      <c r="P472" s="22"/>
      <c r="Q472" s="23"/>
      <c r="R472" s="23"/>
      <c r="S472"/>
    </row>
    <row r="473" spans="16:19">
      <c r="P473" s="22"/>
      <c r="Q473" s="23"/>
      <c r="R473" s="23"/>
      <c r="S473"/>
    </row>
    <row r="474" spans="16:19">
      <c r="P474" s="22"/>
      <c r="Q474" s="23"/>
      <c r="R474" s="23"/>
      <c r="S474"/>
    </row>
    <row r="475" spans="16:19">
      <c r="P475" s="22"/>
      <c r="Q475" s="23"/>
      <c r="R475" s="23"/>
      <c r="S475"/>
    </row>
    <row r="476" spans="16:19">
      <c r="P476" s="22"/>
      <c r="Q476" s="23"/>
      <c r="R476" s="23"/>
      <c r="S476"/>
    </row>
    <row r="477" spans="16:19">
      <c r="P477" s="22"/>
      <c r="Q477" s="23"/>
      <c r="R477" s="23"/>
      <c r="S477"/>
    </row>
    <row r="478" spans="16:19">
      <c r="P478" s="22"/>
      <c r="Q478" s="23"/>
      <c r="R478" s="23"/>
      <c r="S478"/>
    </row>
    <row r="479" spans="16:19">
      <c r="P479" s="22"/>
      <c r="Q479" s="23"/>
      <c r="R479" s="23"/>
      <c r="S479"/>
    </row>
    <row r="480" spans="16:19">
      <c r="P480" s="22"/>
      <c r="Q480" s="23"/>
      <c r="R480" s="23"/>
      <c r="S480"/>
    </row>
    <row r="481" spans="16:19">
      <c r="P481" s="22"/>
      <c r="Q481" s="23"/>
      <c r="R481" s="23"/>
      <c r="S481"/>
    </row>
    <row r="482" spans="16:19">
      <c r="P482" s="22"/>
      <c r="Q482" s="23"/>
      <c r="R482" s="23"/>
      <c r="S482"/>
    </row>
    <row r="483" spans="16:19">
      <c r="P483" s="22"/>
      <c r="Q483" s="23"/>
      <c r="R483" s="23"/>
      <c r="S483"/>
    </row>
    <row r="484" spans="16:19">
      <c r="P484" s="22"/>
      <c r="Q484" s="23"/>
      <c r="R484" s="23"/>
      <c r="S484"/>
    </row>
    <row r="485" spans="16:19">
      <c r="P485" s="22"/>
      <c r="Q485" s="23"/>
      <c r="R485" s="23"/>
      <c r="S485"/>
    </row>
    <row r="486" spans="16:19">
      <c r="P486" s="22"/>
      <c r="Q486" s="23"/>
      <c r="R486" s="23"/>
      <c r="S486"/>
    </row>
    <row r="487" spans="16:19">
      <c r="P487" s="22"/>
      <c r="Q487" s="23"/>
      <c r="R487" s="23"/>
      <c r="S487"/>
    </row>
    <row r="488" spans="16:19">
      <c r="P488" s="22"/>
      <c r="Q488" s="23"/>
      <c r="R488" s="23"/>
      <c r="S488"/>
    </row>
    <row r="489" spans="16:19">
      <c r="P489" s="22"/>
      <c r="Q489" s="23"/>
      <c r="R489" s="23"/>
      <c r="S489"/>
    </row>
    <row r="490" spans="16:19">
      <c r="P490" s="22"/>
      <c r="Q490" s="23"/>
      <c r="R490" s="23"/>
      <c r="S490"/>
    </row>
    <row r="491" spans="16:19">
      <c r="P491" s="22"/>
      <c r="Q491" s="23"/>
      <c r="R491" s="23"/>
      <c r="S491"/>
    </row>
    <row r="492" spans="16:19">
      <c r="P492" s="22"/>
      <c r="Q492" s="23"/>
      <c r="R492" s="23"/>
      <c r="S492"/>
    </row>
    <row r="493" spans="16:19">
      <c r="P493" s="22"/>
      <c r="Q493" s="23"/>
      <c r="R493" s="23"/>
      <c r="S493"/>
    </row>
    <row r="494" spans="16:19">
      <c r="P494" s="22"/>
      <c r="Q494" s="23"/>
      <c r="R494" s="23"/>
      <c r="S494"/>
    </row>
    <row r="495" spans="16:19">
      <c r="P495" s="22"/>
      <c r="Q495" s="23"/>
      <c r="R495" s="23"/>
      <c r="S495"/>
    </row>
    <row r="496" spans="16:19">
      <c r="P496" s="22"/>
      <c r="Q496" s="23"/>
      <c r="R496" s="23"/>
      <c r="S496"/>
    </row>
    <row r="497" spans="16:19">
      <c r="P497" s="22"/>
      <c r="Q497" s="23"/>
      <c r="R497" s="23"/>
      <c r="S497"/>
    </row>
    <row r="498" spans="16:19">
      <c r="P498" s="22"/>
      <c r="Q498" s="23"/>
      <c r="R498" s="23"/>
      <c r="S498"/>
    </row>
    <row r="499" spans="16:19">
      <c r="P499" s="22"/>
      <c r="Q499" s="23"/>
      <c r="R499" s="23"/>
      <c r="S499"/>
    </row>
    <row r="500" spans="16:19">
      <c r="P500" s="22"/>
      <c r="Q500" s="23"/>
      <c r="R500" s="23"/>
      <c r="S500"/>
    </row>
    <row r="501" spans="16:19">
      <c r="P501" s="22"/>
      <c r="Q501" s="23"/>
      <c r="R501" s="23"/>
      <c r="S501"/>
    </row>
    <row r="502" spans="16:19">
      <c r="P502" s="22"/>
      <c r="Q502" s="23"/>
      <c r="R502" s="23"/>
      <c r="S502"/>
    </row>
    <row r="503" spans="16:19">
      <c r="P503" s="22"/>
      <c r="Q503" s="23"/>
      <c r="R503" s="23"/>
      <c r="S503"/>
    </row>
    <row r="504" spans="16:19">
      <c r="P504" s="22"/>
      <c r="Q504" s="23"/>
      <c r="R504" s="23"/>
      <c r="S504"/>
    </row>
    <row r="505" spans="16:19">
      <c r="P505" s="22"/>
      <c r="Q505" s="23"/>
      <c r="R505" s="23"/>
      <c r="S505"/>
    </row>
    <row r="506" spans="16:19">
      <c r="P506" s="22"/>
      <c r="Q506" s="23"/>
      <c r="R506" s="23"/>
      <c r="S506"/>
    </row>
    <row r="507" spans="16:19">
      <c r="P507" s="22"/>
      <c r="Q507" s="23"/>
      <c r="R507" s="23"/>
      <c r="S507"/>
    </row>
    <row r="508" spans="16:19">
      <c r="P508" s="22"/>
      <c r="Q508" s="23"/>
      <c r="R508" s="23"/>
      <c r="S508"/>
    </row>
    <row r="509" spans="16:19">
      <c r="P509" s="22"/>
      <c r="Q509" s="23"/>
      <c r="R509" s="23"/>
      <c r="S509"/>
    </row>
    <row r="510" spans="16:19">
      <c r="P510" s="22"/>
      <c r="Q510" s="23"/>
      <c r="R510" s="23"/>
      <c r="S510"/>
    </row>
    <row r="511" spans="16:19">
      <c r="P511" s="22"/>
      <c r="Q511" s="23"/>
      <c r="R511" s="23"/>
      <c r="S511"/>
    </row>
    <row r="512" spans="16:19">
      <c r="P512" s="22"/>
      <c r="Q512" s="23"/>
      <c r="R512" s="23"/>
      <c r="S512"/>
    </row>
    <row r="513" spans="16:19">
      <c r="P513" s="22"/>
      <c r="Q513" s="23"/>
      <c r="R513" s="23"/>
      <c r="S513"/>
    </row>
    <row r="514" spans="16:19">
      <c r="P514" s="22"/>
      <c r="Q514" s="23"/>
      <c r="R514" s="23"/>
      <c r="S514"/>
    </row>
    <row r="515" spans="16:19">
      <c r="P515" s="22"/>
      <c r="Q515" s="23"/>
      <c r="R515" s="23"/>
      <c r="S515"/>
    </row>
    <row r="516" spans="16:19">
      <c r="P516" s="22"/>
      <c r="Q516" s="23"/>
      <c r="R516" s="23"/>
      <c r="S516"/>
    </row>
    <row r="517" spans="16:19">
      <c r="P517" s="22"/>
      <c r="Q517" s="23"/>
      <c r="R517" s="23"/>
      <c r="S517"/>
    </row>
    <row r="518" spans="16:19">
      <c r="P518" s="22"/>
      <c r="Q518" s="23"/>
      <c r="R518" s="23"/>
      <c r="S518"/>
    </row>
    <row r="519" spans="16:19">
      <c r="P519" s="22"/>
      <c r="Q519" s="23"/>
      <c r="R519" s="23"/>
      <c r="S519"/>
    </row>
    <row r="520" spans="16:19">
      <c r="P520" s="22"/>
      <c r="Q520" s="23"/>
      <c r="R520" s="23"/>
      <c r="S520"/>
    </row>
    <row r="521" spans="16:19">
      <c r="P521" s="22"/>
      <c r="Q521" s="23"/>
      <c r="R521" s="23"/>
      <c r="S521"/>
    </row>
    <row r="522" spans="16:19">
      <c r="P522" s="22"/>
      <c r="Q522" s="23"/>
      <c r="R522" s="23"/>
      <c r="S522"/>
    </row>
    <row r="523" spans="16:19">
      <c r="P523" s="22"/>
      <c r="Q523" s="23"/>
      <c r="R523" s="23"/>
      <c r="S523"/>
    </row>
    <row r="524" spans="16:19">
      <c r="P524" s="22"/>
      <c r="Q524" s="23"/>
      <c r="R524" s="23"/>
      <c r="S524"/>
    </row>
    <row r="525" spans="16:19">
      <c r="P525" s="22"/>
      <c r="Q525" s="23"/>
      <c r="R525" s="23"/>
      <c r="S525"/>
    </row>
    <row r="526" spans="16:19">
      <c r="P526" s="22"/>
      <c r="Q526" s="23"/>
      <c r="R526" s="23"/>
      <c r="S526"/>
    </row>
    <row r="527" spans="16:19">
      <c r="P527" s="22"/>
      <c r="Q527" s="23"/>
      <c r="R527" s="23"/>
      <c r="S527"/>
    </row>
    <row r="528" spans="16:19">
      <c r="P528" s="22"/>
      <c r="Q528" s="23"/>
      <c r="R528" s="23"/>
      <c r="S528"/>
    </row>
    <row r="529" spans="16:19">
      <c r="P529" s="22"/>
      <c r="Q529" s="23"/>
      <c r="R529" s="23"/>
      <c r="S529"/>
    </row>
    <row r="530" spans="16:19">
      <c r="P530" s="22"/>
      <c r="Q530" s="23"/>
      <c r="R530" s="23"/>
      <c r="S530"/>
    </row>
    <row r="531" spans="16:19">
      <c r="P531" s="22"/>
      <c r="Q531" s="23"/>
      <c r="R531" s="23"/>
      <c r="S531"/>
    </row>
    <row r="532" spans="16:19">
      <c r="P532" s="22"/>
      <c r="Q532" s="23"/>
      <c r="R532" s="23"/>
      <c r="S532"/>
    </row>
    <row r="533" spans="16:19">
      <c r="P533" s="22"/>
      <c r="Q533" s="23"/>
      <c r="R533" s="23"/>
      <c r="S533"/>
    </row>
    <row r="534" spans="16:19">
      <c r="P534" s="22"/>
      <c r="Q534" s="23"/>
      <c r="R534" s="23"/>
      <c r="S534"/>
    </row>
    <row r="535" spans="16:19">
      <c r="P535" s="22"/>
      <c r="Q535" s="23"/>
      <c r="R535" s="23"/>
      <c r="S535"/>
    </row>
    <row r="536" spans="16:19">
      <c r="P536" s="22"/>
      <c r="Q536" s="23"/>
      <c r="R536" s="23"/>
      <c r="S536"/>
    </row>
    <row r="537" spans="16:19">
      <c r="P537" s="22"/>
      <c r="Q537" s="23"/>
      <c r="R537" s="23"/>
      <c r="S537"/>
    </row>
    <row r="538" spans="16:19">
      <c r="P538" s="22"/>
      <c r="Q538" s="23"/>
      <c r="R538" s="23"/>
      <c r="S538"/>
    </row>
    <row r="539" spans="16:19">
      <c r="P539" s="22"/>
      <c r="Q539" s="23"/>
      <c r="R539" s="23"/>
      <c r="S539"/>
    </row>
    <row r="540" spans="16:19">
      <c r="P540" s="22"/>
      <c r="Q540" s="23"/>
      <c r="R540" s="23"/>
      <c r="S540"/>
    </row>
    <row r="541" spans="16:19">
      <c r="P541" s="22"/>
      <c r="Q541" s="23"/>
      <c r="R541" s="23"/>
      <c r="S541"/>
    </row>
    <row r="542" spans="16:19">
      <c r="P542" s="22"/>
      <c r="Q542" s="23"/>
      <c r="R542" s="23"/>
      <c r="S542"/>
    </row>
    <row r="543" spans="16:19">
      <c r="P543" s="22"/>
      <c r="Q543" s="23"/>
      <c r="R543" s="23"/>
      <c r="S543"/>
    </row>
    <row r="544" spans="16:19">
      <c r="P544" s="22"/>
      <c r="Q544" s="23"/>
      <c r="R544" s="23"/>
      <c r="S544"/>
    </row>
    <row r="545" spans="16:19">
      <c r="P545" s="22"/>
      <c r="Q545" s="23"/>
      <c r="R545" s="23"/>
      <c r="S545"/>
    </row>
    <row r="546" spans="16:19">
      <c r="P546" s="22"/>
      <c r="Q546" s="23"/>
      <c r="R546" s="23"/>
      <c r="S546"/>
    </row>
    <row r="547" spans="16:19">
      <c r="P547" s="22"/>
      <c r="Q547" s="23"/>
      <c r="R547" s="23"/>
      <c r="S547"/>
    </row>
    <row r="548" spans="16:19">
      <c r="P548" s="22"/>
      <c r="Q548" s="23"/>
      <c r="R548" s="23"/>
      <c r="S548"/>
    </row>
    <row r="549" spans="16:19">
      <c r="P549" s="22"/>
      <c r="Q549" s="23"/>
      <c r="R549" s="23"/>
      <c r="S549"/>
    </row>
    <row r="550" spans="16:19">
      <c r="P550" s="22"/>
      <c r="Q550" s="23"/>
      <c r="R550" s="23"/>
      <c r="S550"/>
    </row>
    <row r="551" spans="16:19">
      <c r="P551" s="22"/>
      <c r="Q551" s="23"/>
      <c r="R551" s="23"/>
      <c r="S551"/>
    </row>
    <row r="552" spans="16:19">
      <c r="P552" s="22"/>
      <c r="Q552" s="23"/>
      <c r="R552" s="23"/>
      <c r="S552"/>
    </row>
    <row r="553" spans="16:19">
      <c r="P553" s="22"/>
      <c r="Q553" s="23"/>
      <c r="R553" s="23"/>
      <c r="S553"/>
    </row>
    <row r="554" spans="16:19">
      <c r="P554" s="22"/>
      <c r="Q554" s="23"/>
      <c r="R554" s="23"/>
      <c r="S554"/>
    </row>
    <row r="555" spans="16:19">
      <c r="P555" s="22"/>
      <c r="Q555" s="23"/>
      <c r="R555" s="23"/>
      <c r="S555"/>
    </row>
    <row r="556" spans="16:19">
      <c r="P556" s="22"/>
      <c r="Q556" s="23"/>
      <c r="R556" s="23"/>
      <c r="S556"/>
    </row>
    <row r="557" spans="16:19">
      <c r="P557" s="22"/>
      <c r="Q557" s="23"/>
      <c r="R557" s="23"/>
      <c r="S557"/>
    </row>
    <row r="558" spans="16:19">
      <c r="P558" s="22"/>
      <c r="Q558" s="23"/>
      <c r="R558" s="23"/>
      <c r="S558"/>
    </row>
    <row r="559" spans="16:19">
      <c r="P559" s="22"/>
      <c r="Q559" s="23"/>
      <c r="R559" s="23"/>
      <c r="S559"/>
    </row>
    <row r="560" spans="16:19">
      <c r="P560" s="22"/>
      <c r="Q560" s="23"/>
      <c r="R560" s="23"/>
      <c r="S560"/>
    </row>
    <row r="561" spans="16:19">
      <c r="P561" s="22"/>
      <c r="Q561" s="23"/>
      <c r="R561" s="23"/>
      <c r="S561"/>
    </row>
    <row r="562" spans="16:19">
      <c r="P562" s="22"/>
      <c r="Q562" s="23"/>
      <c r="R562" s="23"/>
      <c r="S562"/>
    </row>
    <row r="563" spans="16:19">
      <c r="P563" s="22"/>
      <c r="Q563" s="23"/>
      <c r="R563" s="23"/>
      <c r="S563"/>
    </row>
    <row r="564" spans="16:19">
      <c r="P564" s="22"/>
      <c r="Q564" s="23"/>
      <c r="R564" s="23"/>
      <c r="S564"/>
    </row>
    <row r="565" spans="16:19">
      <c r="P565" s="22"/>
      <c r="Q565" s="23"/>
      <c r="R565" s="23"/>
      <c r="S565"/>
    </row>
    <row r="566" spans="16:19">
      <c r="P566" s="22"/>
      <c r="Q566" s="23"/>
      <c r="R566" s="23"/>
      <c r="S566"/>
    </row>
    <row r="567" spans="16:19">
      <c r="P567" s="22"/>
      <c r="Q567" s="23"/>
      <c r="R567" s="23"/>
      <c r="S567"/>
    </row>
    <row r="568" spans="16:19">
      <c r="P568" s="22"/>
      <c r="Q568" s="23"/>
      <c r="R568" s="23"/>
      <c r="S568"/>
    </row>
    <row r="569" spans="16:19">
      <c r="P569" s="22"/>
      <c r="Q569" s="23"/>
      <c r="R569" s="23"/>
      <c r="S569"/>
    </row>
    <row r="570" spans="16:19">
      <c r="P570" s="22"/>
      <c r="Q570" s="23"/>
      <c r="R570" s="23"/>
      <c r="S570"/>
    </row>
    <row r="571" spans="16:19">
      <c r="P571" s="22"/>
      <c r="Q571" s="23"/>
      <c r="R571" s="23"/>
      <c r="S571"/>
    </row>
    <row r="572" spans="16:19">
      <c r="P572" s="22"/>
      <c r="Q572" s="23"/>
      <c r="R572" s="23"/>
      <c r="S572"/>
    </row>
    <row r="573" spans="16:19">
      <c r="P573" s="22"/>
      <c r="Q573" s="23"/>
      <c r="R573" s="23"/>
      <c r="S573"/>
    </row>
    <row r="574" spans="16:19">
      <c r="P574" s="22"/>
      <c r="Q574" s="23"/>
      <c r="R574" s="23"/>
      <c r="S574"/>
    </row>
    <row r="575" spans="16:19">
      <c r="P575" s="22"/>
      <c r="Q575" s="23"/>
      <c r="R575" s="23"/>
      <c r="S575"/>
    </row>
    <row r="576" spans="16:19">
      <c r="P576" s="22"/>
      <c r="Q576" s="23"/>
      <c r="R576" s="23"/>
      <c r="S576"/>
    </row>
    <row r="577" spans="16:19">
      <c r="P577" s="22"/>
      <c r="Q577" s="23"/>
      <c r="R577" s="23"/>
      <c r="S577"/>
    </row>
    <row r="578" spans="16:19">
      <c r="P578" s="22"/>
      <c r="Q578" s="23"/>
      <c r="R578" s="23"/>
      <c r="S578"/>
    </row>
    <row r="579" spans="16:19">
      <c r="P579" s="22"/>
      <c r="Q579" s="23"/>
      <c r="R579" s="23"/>
      <c r="S579"/>
    </row>
    <row r="580" spans="16:19">
      <c r="P580" s="22"/>
      <c r="Q580" s="23"/>
      <c r="R580" s="23"/>
      <c r="S580"/>
    </row>
    <row r="581" spans="16:19">
      <c r="P581" s="22"/>
      <c r="Q581" s="23"/>
      <c r="R581" s="23"/>
      <c r="S581"/>
    </row>
    <row r="582" spans="16:19">
      <c r="P582" s="22"/>
      <c r="Q582" s="23"/>
      <c r="R582" s="23"/>
      <c r="S582"/>
    </row>
    <row r="583" spans="16:19">
      <c r="P583" s="22"/>
      <c r="Q583" s="23"/>
      <c r="R583" s="23"/>
      <c r="S583"/>
    </row>
    <row r="584" spans="16:19">
      <c r="P584" s="22"/>
      <c r="Q584" s="23"/>
      <c r="R584" s="23"/>
      <c r="S584"/>
    </row>
    <row r="585" spans="16:19">
      <c r="P585" s="22"/>
      <c r="Q585" s="23"/>
      <c r="R585" s="23"/>
      <c r="S585"/>
    </row>
    <row r="586" spans="16:19">
      <c r="P586" s="22"/>
      <c r="Q586" s="23"/>
      <c r="R586" s="23"/>
      <c r="S586"/>
    </row>
    <row r="587" spans="16:19">
      <c r="P587" s="22"/>
      <c r="Q587" s="23"/>
      <c r="R587" s="23"/>
      <c r="S587"/>
    </row>
    <row r="588" spans="16:19">
      <c r="P588" s="22"/>
      <c r="Q588" s="23"/>
      <c r="R588" s="23"/>
      <c r="S588"/>
    </row>
    <row r="589" spans="16:19">
      <c r="P589" s="22"/>
      <c r="Q589" s="23"/>
      <c r="R589" s="23"/>
      <c r="S589"/>
    </row>
    <row r="590" spans="16:19">
      <c r="P590" s="22"/>
      <c r="Q590" s="23"/>
      <c r="R590" s="23"/>
      <c r="S590"/>
    </row>
    <row r="591" spans="16:19">
      <c r="P591" s="22"/>
      <c r="Q591" s="23"/>
      <c r="R591" s="23"/>
      <c r="S591"/>
    </row>
    <row r="592" spans="16:19">
      <c r="P592" s="22"/>
      <c r="Q592" s="23"/>
      <c r="R592" s="23"/>
      <c r="S592"/>
    </row>
    <row r="593" spans="16:19">
      <c r="P593" s="22"/>
      <c r="Q593" s="23"/>
      <c r="R593" s="23"/>
      <c r="S593"/>
    </row>
    <row r="594" spans="16:19">
      <c r="P594" s="22"/>
      <c r="Q594" s="23"/>
      <c r="R594" s="23"/>
      <c r="S594"/>
    </row>
    <row r="595" spans="16:19">
      <c r="P595" s="22"/>
      <c r="Q595" s="23"/>
      <c r="R595" s="23"/>
      <c r="S595"/>
    </row>
    <row r="596" spans="16:19">
      <c r="P596" s="22"/>
      <c r="Q596" s="23"/>
      <c r="R596" s="23"/>
      <c r="S596"/>
    </row>
    <row r="597" spans="16:19">
      <c r="P597" s="22"/>
      <c r="Q597" s="23"/>
      <c r="R597" s="23"/>
      <c r="S597"/>
    </row>
    <row r="598" spans="16:19">
      <c r="P598" s="22"/>
      <c r="Q598" s="23"/>
      <c r="R598" s="23"/>
      <c r="S598"/>
    </row>
    <row r="599" spans="16:19">
      <c r="P599" s="22"/>
      <c r="Q599" s="23"/>
      <c r="R599" s="23"/>
      <c r="S599"/>
    </row>
    <row r="600" spans="16:19">
      <c r="P600" s="22"/>
      <c r="Q600" s="23"/>
      <c r="R600" s="23"/>
      <c r="S600"/>
    </row>
    <row r="601" spans="16:19">
      <c r="P601" s="22"/>
      <c r="Q601" s="23"/>
      <c r="R601" s="23"/>
      <c r="S601"/>
    </row>
    <row r="602" spans="16:19">
      <c r="P602" s="22"/>
      <c r="Q602" s="23"/>
      <c r="R602" s="23"/>
      <c r="S602"/>
    </row>
    <row r="603" spans="16:19">
      <c r="P603" s="22"/>
      <c r="Q603" s="23"/>
      <c r="R603" s="23"/>
      <c r="S603"/>
    </row>
    <row r="604" spans="16:19">
      <c r="P604" s="22"/>
      <c r="Q604" s="23"/>
      <c r="R604" s="23"/>
      <c r="S604"/>
    </row>
    <row r="605" spans="16:19">
      <c r="P605" s="22"/>
      <c r="Q605" s="23"/>
      <c r="R605" s="23"/>
      <c r="S605"/>
    </row>
    <row r="606" spans="16:19">
      <c r="P606" s="22"/>
      <c r="Q606" s="23"/>
      <c r="R606" s="23"/>
      <c r="S606"/>
    </row>
    <row r="607" spans="16:19">
      <c r="P607" s="22"/>
      <c r="Q607" s="23"/>
      <c r="R607" s="23"/>
      <c r="S607"/>
    </row>
    <row r="608" spans="16:19">
      <c r="P608" s="22"/>
      <c r="Q608" s="23"/>
      <c r="R608" s="23"/>
      <c r="S608"/>
    </row>
    <row r="609" spans="16:19">
      <c r="P609" s="22"/>
      <c r="Q609" s="23"/>
      <c r="R609" s="23"/>
      <c r="S609"/>
    </row>
    <row r="610" spans="16:19">
      <c r="P610" s="22"/>
      <c r="Q610" s="23"/>
      <c r="R610" s="23"/>
      <c r="S610"/>
    </row>
    <row r="611" spans="16:19">
      <c r="P611" s="22"/>
      <c r="Q611" s="23"/>
      <c r="R611" s="23"/>
      <c r="S611"/>
    </row>
    <row r="612" spans="16:19">
      <c r="P612" s="22"/>
      <c r="Q612" s="23"/>
      <c r="R612" s="23"/>
      <c r="S612"/>
    </row>
    <row r="613" spans="16:19">
      <c r="P613" s="22"/>
      <c r="Q613" s="23"/>
      <c r="R613" s="23"/>
      <c r="S613"/>
    </row>
    <row r="614" spans="16:19">
      <c r="P614" s="22"/>
      <c r="Q614" s="23"/>
      <c r="R614" s="23"/>
      <c r="S614"/>
    </row>
    <row r="615" spans="16:19">
      <c r="P615" s="22"/>
      <c r="Q615" s="23"/>
      <c r="R615" s="23"/>
      <c r="S615"/>
    </row>
    <row r="616" spans="16:19">
      <c r="P616" s="22"/>
      <c r="Q616" s="23"/>
      <c r="R616" s="23"/>
      <c r="S616"/>
    </row>
    <row r="617" spans="16:19">
      <c r="P617" s="22"/>
      <c r="Q617" s="23"/>
      <c r="R617" s="23"/>
      <c r="S617"/>
    </row>
    <row r="618" spans="16:19">
      <c r="P618" s="22"/>
      <c r="Q618" s="23"/>
      <c r="R618" s="23"/>
      <c r="S618"/>
    </row>
    <row r="619" spans="16:19">
      <c r="P619" s="22"/>
      <c r="Q619" s="23"/>
      <c r="R619" s="23"/>
      <c r="S619"/>
    </row>
    <row r="620" spans="16:19">
      <c r="P620" s="22"/>
      <c r="Q620" s="23"/>
      <c r="R620" s="23"/>
      <c r="S620"/>
    </row>
    <row r="621" spans="16:19">
      <c r="P621" s="22"/>
      <c r="Q621" s="23"/>
      <c r="R621" s="23"/>
      <c r="S621"/>
    </row>
    <row r="622" spans="16:19">
      <c r="P622" s="22"/>
      <c r="Q622" s="23"/>
      <c r="R622" s="23"/>
      <c r="S622"/>
    </row>
    <row r="623" spans="16:19">
      <c r="P623" s="22"/>
      <c r="Q623" s="23"/>
      <c r="R623" s="23"/>
      <c r="S623"/>
    </row>
    <row r="624" spans="16:19">
      <c r="P624" s="22"/>
      <c r="Q624" s="23"/>
      <c r="R624" s="23"/>
      <c r="S624"/>
    </row>
    <row r="625" spans="16:19">
      <c r="P625" s="22"/>
      <c r="Q625" s="23"/>
      <c r="R625" s="23"/>
      <c r="S625"/>
    </row>
    <row r="626" spans="16:19">
      <c r="P626" s="22"/>
      <c r="Q626" s="23"/>
      <c r="R626" s="23"/>
      <c r="S626"/>
    </row>
    <row r="627" spans="16:19">
      <c r="P627" s="22"/>
      <c r="Q627" s="23"/>
      <c r="R627" s="23"/>
      <c r="S627"/>
    </row>
    <row r="628" spans="16:19">
      <c r="P628" s="22"/>
      <c r="Q628" s="23"/>
      <c r="R628" s="23"/>
      <c r="S628"/>
    </row>
    <row r="629" spans="16:19">
      <c r="P629" s="22"/>
      <c r="Q629" s="23"/>
      <c r="R629" s="23"/>
      <c r="S629"/>
    </row>
    <row r="630" spans="16:19">
      <c r="P630" s="22"/>
      <c r="Q630" s="23"/>
      <c r="R630" s="23"/>
      <c r="S630"/>
    </row>
    <row r="631" spans="16:19">
      <c r="P631" s="22"/>
      <c r="Q631" s="23"/>
      <c r="R631" s="23"/>
      <c r="S631"/>
    </row>
    <row r="632" spans="16:19">
      <c r="P632" s="22"/>
      <c r="Q632" s="23"/>
      <c r="R632" s="23"/>
      <c r="S632"/>
    </row>
    <row r="633" spans="16:19">
      <c r="P633" s="22"/>
      <c r="Q633" s="23"/>
      <c r="R633" s="23"/>
      <c r="S633"/>
    </row>
    <row r="634" spans="16:19">
      <c r="P634" s="22"/>
      <c r="Q634" s="23"/>
      <c r="R634" s="23"/>
      <c r="S634"/>
    </row>
    <row r="635" spans="16:19">
      <c r="P635" s="22"/>
      <c r="Q635" s="23"/>
      <c r="R635" s="23"/>
      <c r="S635"/>
    </row>
    <row r="636" spans="16:19">
      <c r="P636" s="22"/>
      <c r="Q636" s="23"/>
      <c r="R636" s="23"/>
      <c r="S636"/>
    </row>
    <row r="637" spans="16:19">
      <c r="P637" s="22"/>
      <c r="Q637" s="23"/>
      <c r="R637" s="23"/>
      <c r="S637"/>
    </row>
    <row r="638" spans="16:19">
      <c r="P638" s="22"/>
      <c r="Q638" s="23"/>
      <c r="R638" s="23"/>
      <c r="S638"/>
    </row>
    <row r="639" spans="16:19">
      <c r="P639" s="22"/>
      <c r="Q639" s="23"/>
      <c r="R639" s="23"/>
      <c r="S639"/>
    </row>
    <row r="640" spans="16:19">
      <c r="P640" s="22"/>
      <c r="Q640" s="23"/>
      <c r="R640" s="23"/>
      <c r="S640"/>
    </row>
    <row r="641" spans="16:19">
      <c r="P641" s="22"/>
      <c r="Q641" s="23"/>
      <c r="R641" s="23"/>
      <c r="S641"/>
    </row>
    <row r="642" spans="16:19">
      <c r="P642" s="22"/>
      <c r="Q642" s="23"/>
      <c r="R642" s="23"/>
      <c r="S642"/>
    </row>
    <row r="643" spans="16:19">
      <c r="P643" s="22"/>
      <c r="Q643" s="23"/>
      <c r="R643" s="23"/>
      <c r="S643"/>
    </row>
    <row r="644" spans="16:19">
      <c r="P644" s="22"/>
      <c r="Q644" s="23"/>
      <c r="R644" s="23"/>
      <c r="S644"/>
    </row>
    <row r="645" spans="16:19">
      <c r="P645" s="22"/>
      <c r="Q645" s="23"/>
      <c r="R645" s="23"/>
      <c r="S645"/>
    </row>
    <row r="646" spans="16:19">
      <c r="P646" s="22"/>
      <c r="Q646" s="23"/>
      <c r="R646" s="23"/>
      <c r="S646"/>
    </row>
    <row r="647" spans="16:19">
      <c r="P647" s="22"/>
      <c r="Q647" s="23"/>
      <c r="R647" s="23"/>
      <c r="S647"/>
    </row>
    <row r="648" spans="16:19">
      <c r="P648" s="22"/>
      <c r="Q648" s="23"/>
      <c r="R648" s="23"/>
      <c r="S648"/>
    </row>
    <row r="649" spans="16:19">
      <c r="P649" s="22"/>
      <c r="Q649" s="23"/>
      <c r="R649" s="23"/>
      <c r="S649"/>
    </row>
    <row r="650" spans="16:19">
      <c r="P650" s="22"/>
      <c r="Q650" s="23"/>
      <c r="R650" s="23"/>
      <c r="S650"/>
    </row>
    <row r="651" spans="16:19">
      <c r="P651" s="22"/>
      <c r="Q651" s="23"/>
      <c r="R651" s="23"/>
      <c r="S651"/>
    </row>
    <row r="652" spans="16:19">
      <c r="P652" s="22"/>
      <c r="Q652" s="23"/>
      <c r="R652" s="23"/>
      <c r="S652"/>
    </row>
    <row r="653" spans="16:19">
      <c r="P653" s="22"/>
      <c r="Q653" s="23"/>
      <c r="R653" s="23"/>
      <c r="S653"/>
    </row>
    <row r="654" spans="16:19">
      <c r="P654" s="22"/>
      <c r="Q654" s="23"/>
      <c r="R654" s="23"/>
      <c r="S654"/>
    </row>
    <row r="655" spans="16:19">
      <c r="P655" s="22"/>
      <c r="Q655" s="23"/>
      <c r="R655" s="23"/>
      <c r="S655"/>
    </row>
    <row r="656" spans="16:19">
      <c r="P656" s="22"/>
      <c r="Q656" s="23"/>
      <c r="R656" s="23"/>
      <c r="S656"/>
    </row>
    <row r="657" spans="16:19">
      <c r="P657" s="22"/>
      <c r="Q657" s="23"/>
      <c r="R657" s="23"/>
      <c r="S657"/>
    </row>
    <row r="658" spans="16:19">
      <c r="P658" s="22"/>
      <c r="Q658" s="23"/>
      <c r="R658" s="23"/>
      <c r="S658"/>
    </row>
    <row r="659" spans="16:19">
      <c r="P659" s="22"/>
      <c r="Q659" s="23"/>
      <c r="R659" s="23"/>
      <c r="S659"/>
    </row>
    <row r="660" spans="16:19">
      <c r="P660" s="22"/>
      <c r="Q660" s="23"/>
      <c r="R660" s="23"/>
      <c r="S660"/>
    </row>
    <row r="661" spans="16:19">
      <c r="P661" s="22"/>
      <c r="Q661" s="23"/>
      <c r="R661" s="23"/>
      <c r="S661"/>
    </row>
    <row r="662" spans="16:19">
      <c r="P662" s="22"/>
      <c r="Q662" s="23"/>
      <c r="R662" s="23"/>
      <c r="S662"/>
    </row>
    <row r="663" spans="16:19">
      <c r="P663" s="22"/>
      <c r="Q663" s="23"/>
      <c r="R663" s="23"/>
      <c r="S663"/>
    </row>
    <row r="664" spans="16:19">
      <c r="P664" s="22"/>
      <c r="Q664" s="23"/>
      <c r="R664" s="23"/>
      <c r="S664"/>
    </row>
    <row r="665" spans="16:19">
      <c r="P665" s="22"/>
      <c r="Q665" s="23"/>
      <c r="R665" s="23"/>
      <c r="S665"/>
    </row>
    <row r="666" spans="16:19">
      <c r="P666" s="22"/>
      <c r="Q666" s="23"/>
      <c r="R666" s="23"/>
      <c r="S666"/>
    </row>
    <row r="667" spans="16:19">
      <c r="P667" s="22"/>
      <c r="Q667" s="23"/>
      <c r="R667" s="23"/>
      <c r="S667"/>
    </row>
    <row r="668" spans="16:19">
      <c r="P668" s="22"/>
      <c r="Q668" s="23"/>
      <c r="R668" s="23"/>
      <c r="S668"/>
    </row>
    <row r="669" spans="16:19">
      <c r="P669" s="22"/>
      <c r="Q669" s="23"/>
      <c r="R669" s="23"/>
      <c r="S669"/>
    </row>
    <row r="670" spans="16:19">
      <c r="P670" s="22"/>
      <c r="Q670" s="23"/>
      <c r="R670" s="23"/>
      <c r="S670"/>
    </row>
    <row r="671" spans="16:19">
      <c r="P671" s="22"/>
      <c r="Q671" s="23"/>
      <c r="R671" s="23"/>
      <c r="S671"/>
    </row>
    <row r="672" spans="16:19">
      <c r="P672" s="22"/>
      <c r="Q672" s="23"/>
      <c r="R672" s="23"/>
      <c r="S672"/>
    </row>
    <row r="673" spans="16:19">
      <c r="P673" s="22"/>
      <c r="Q673" s="23"/>
      <c r="R673" s="23"/>
      <c r="S673"/>
    </row>
    <row r="674" spans="16:19">
      <c r="P674" s="22"/>
      <c r="Q674" s="23"/>
      <c r="R674" s="23"/>
      <c r="S674"/>
    </row>
    <row r="675" spans="16:19">
      <c r="P675" s="22"/>
      <c r="Q675" s="23"/>
      <c r="R675" s="23"/>
      <c r="S675"/>
    </row>
    <row r="676" spans="16:19">
      <c r="P676" s="22"/>
      <c r="Q676" s="23"/>
      <c r="R676" s="23"/>
      <c r="S676"/>
    </row>
    <row r="677" spans="16:19">
      <c r="P677" s="22"/>
      <c r="Q677" s="23"/>
      <c r="R677" s="23"/>
      <c r="S677"/>
    </row>
    <row r="678" spans="16:19">
      <c r="P678" s="22"/>
      <c r="Q678" s="23"/>
      <c r="R678" s="23"/>
      <c r="S678"/>
    </row>
    <row r="679" spans="16:19">
      <c r="P679" s="22"/>
      <c r="Q679" s="23"/>
      <c r="R679" s="23"/>
      <c r="S679"/>
    </row>
    <row r="680" spans="16:19">
      <c r="P680" s="22"/>
      <c r="Q680" s="23"/>
      <c r="R680" s="23"/>
      <c r="S680"/>
    </row>
    <row r="681" spans="16:19">
      <c r="P681" s="22"/>
      <c r="Q681" s="23"/>
      <c r="R681" s="23"/>
      <c r="S681"/>
    </row>
    <row r="682" spans="16:19">
      <c r="P682" s="22"/>
      <c r="Q682" s="23"/>
      <c r="R682" s="23"/>
      <c r="S682"/>
    </row>
    <row r="683" spans="16:19">
      <c r="P683" s="22"/>
      <c r="Q683" s="23"/>
      <c r="R683" s="23"/>
      <c r="S683"/>
    </row>
    <row r="684" spans="16:19">
      <c r="P684" s="22"/>
      <c r="Q684" s="23"/>
      <c r="R684" s="23"/>
      <c r="S684"/>
    </row>
    <row r="685" spans="16:19">
      <c r="P685" s="22"/>
      <c r="Q685" s="23"/>
      <c r="R685" s="23"/>
      <c r="S685"/>
    </row>
    <row r="686" spans="16:19">
      <c r="P686" s="22"/>
      <c r="Q686" s="23"/>
      <c r="R686" s="23"/>
      <c r="S686"/>
    </row>
    <row r="687" spans="16:19">
      <c r="P687" s="22"/>
      <c r="Q687" s="23"/>
      <c r="R687" s="23"/>
      <c r="S687"/>
    </row>
    <row r="688" spans="16:19">
      <c r="P688" s="22"/>
      <c r="Q688" s="23"/>
      <c r="R688" s="23"/>
      <c r="S688"/>
    </row>
    <row r="689" spans="16:19">
      <c r="P689" s="22"/>
      <c r="Q689" s="23"/>
      <c r="R689" s="23"/>
      <c r="S689"/>
    </row>
    <row r="690" spans="16:19">
      <c r="P690" s="22"/>
      <c r="Q690" s="23"/>
      <c r="R690" s="23"/>
      <c r="S690"/>
    </row>
    <row r="691" spans="16:19">
      <c r="P691" s="22"/>
      <c r="Q691" s="23"/>
      <c r="R691" s="23"/>
      <c r="S691"/>
    </row>
    <row r="692" spans="16:19">
      <c r="P692" s="22"/>
      <c r="Q692" s="23"/>
      <c r="R692" s="23"/>
      <c r="S692"/>
    </row>
    <row r="693" spans="16:19">
      <c r="P693" s="22"/>
      <c r="Q693" s="23"/>
      <c r="R693" s="23"/>
      <c r="S693"/>
    </row>
    <row r="694" spans="16:19">
      <c r="P694" s="22"/>
      <c r="Q694" s="23"/>
      <c r="R694" s="23"/>
      <c r="S694"/>
    </row>
    <row r="695" spans="16:19">
      <c r="P695" s="22"/>
      <c r="Q695" s="23"/>
      <c r="R695" s="23"/>
      <c r="S695"/>
    </row>
    <row r="696" spans="16:19">
      <c r="P696" s="22"/>
      <c r="Q696" s="23"/>
      <c r="R696" s="23"/>
      <c r="S696"/>
    </row>
    <row r="697" spans="16:19">
      <c r="P697" s="22"/>
      <c r="Q697" s="23"/>
      <c r="R697" s="23"/>
      <c r="S697"/>
    </row>
    <row r="698" spans="16:19">
      <c r="P698" s="22"/>
      <c r="Q698" s="23"/>
      <c r="R698" s="23"/>
      <c r="S698"/>
    </row>
    <row r="699" spans="16:19">
      <c r="P699" s="22"/>
      <c r="Q699" s="23"/>
      <c r="R699" s="23"/>
      <c r="S699"/>
    </row>
    <row r="700" spans="16:19">
      <c r="P700" s="22"/>
      <c r="Q700" s="23"/>
      <c r="R700" s="23"/>
      <c r="S700"/>
    </row>
    <row r="701" spans="16:19">
      <c r="P701" s="22"/>
      <c r="Q701" s="23"/>
      <c r="R701" s="23"/>
      <c r="S701"/>
    </row>
    <row r="702" spans="16:19">
      <c r="P702" s="22"/>
      <c r="Q702" s="23"/>
      <c r="R702" s="23"/>
      <c r="S702"/>
    </row>
    <row r="703" spans="16:19">
      <c r="P703" s="22"/>
      <c r="Q703" s="23"/>
      <c r="R703" s="23"/>
      <c r="S703"/>
    </row>
    <row r="704" spans="16:19">
      <c r="P704" s="22"/>
      <c r="Q704" s="23"/>
      <c r="R704" s="23"/>
      <c r="S704"/>
    </row>
    <row r="705" spans="16:19">
      <c r="P705" s="22"/>
      <c r="Q705" s="23"/>
      <c r="R705" s="23"/>
      <c r="S705"/>
    </row>
    <row r="706" spans="16:19">
      <c r="P706" s="22"/>
      <c r="Q706" s="23"/>
      <c r="R706" s="23"/>
      <c r="S706"/>
    </row>
    <row r="707" spans="16:19">
      <c r="P707" s="22"/>
      <c r="Q707" s="23"/>
      <c r="R707" s="23"/>
      <c r="S707"/>
    </row>
    <row r="708" spans="16:19">
      <c r="P708" s="22"/>
      <c r="Q708" s="23"/>
      <c r="R708" s="23"/>
      <c r="S708"/>
    </row>
    <row r="709" spans="16:19">
      <c r="P709" s="22"/>
      <c r="Q709" s="23"/>
      <c r="R709" s="23"/>
      <c r="S709"/>
    </row>
    <row r="710" spans="16:19">
      <c r="P710" s="22"/>
      <c r="Q710" s="23"/>
      <c r="R710" s="23"/>
      <c r="S710"/>
    </row>
    <row r="711" spans="16:19">
      <c r="P711" s="22"/>
      <c r="Q711" s="23"/>
      <c r="R711" s="23"/>
      <c r="S711"/>
    </row>
    <row r="712" spans="16:19">
      <c r="P712" s="22"/>
      <c r="Q712" s="23"/>
      <c r="R712" s="23"/>
      <c r="S712"/>
    </row>
    <row r="713" spans="16:19">
      <c r="P713" s="22"/>
      <c r="Q713" s="23"/>
      <c r="R713" s="23"/>
      <c r="S713"/>
    </row>
    <row r="714" spans="16:19">
      <c r="P714" s="22"/>
      <c r="Q714" s="23"/>
      <c r="R714" s="23"/>
      <c r="S714"/>
    </row>
    <row r="715" spans="16:19">
      <c r="P715" s="22"/>
      <c r="Q715" s="23"/>
      <c r="R715" s="23"/>
      <c r="S715"/>
    </row>
    <row r="716" spans="16:19">
      <c r="P716" s="22"/>
      <c r="Q716" s="23"/>
      <c r="R716" s="23"/>
      <c r="S716"/>
    </row>
    <row r="717" spans="16:19">
      <c r="P717" s="22"/>
      <c r="Q717" s="23"/>
      <c r="R717" s="23"/>
      <c r="S717"/>
    </row>
    <row r="718" spans="16:19">
      <c r="P718" s="22"/>
      <c r="Q718" s="23"/>
      <c r="R718" s="23"/>
      <c r="S718"/>
    </row>
    <row r="719" spans="16:19">
      <c r="P719" s="22"/>
      <c r="Q719" s="23"/>
      <c r="R719" s="23"/>
      <c r="S719"/>
    </row>
    <row r="720" spans="16:19">
      <c r="P720" s="22"/>
      <c r="Q720" s="23"/>
      <c r="R720" s="23"/>
      <c r="S720"/>
    </row>
    <row r="721" spans="16:19">
      <c r="P721" s="22"/>
      <c r="Q721" s="23"/>
      <c r="R721" s="23"/>
      <c r="S721"/>
    </row>
    <row r="722" spans="16:19">
      <c r="P722" s="22"/>
      <c r="Q722" s="23"/>
      <c r="R722" s="23"/>
      <c r="S722"/>
    </row>
    <row r="723" spans="16:19">
      <c r="P723" s="22"/>
      <c r="Q723" s="23"/>
      <c r="R723" s="23"/>
      <c r="S723"/>
    </row>
    <row r="724" spans="16:19">
      <c r="P724" s="22"/>
      <c r="Q724" s="23"/>
      <c r="R724" s="23"/>
      <c r="S724"/>
    </row>
    <row r="725" spans="16:19">
      <c r="P725" s="22"/>
      <c r="Q725" s="23"/>
      <c r="R725" s="23"/>
      <c r="S725"/>
    </row>
    <row r="726" spans="16:19">
      <c r="P726" s="22"/>
      <c r="Q726" s="23"/>
      <c r="R726" s="23"/>
      <c r="S726"/>
    </row>
    <row r="727" spans="16:19">
      <c r="P727" s="22"/>
      <c r="Q727" s="23"/>
      <c r="R727" s="23"/>
      <c r="S727"/>
    </row>
    <row r="728" spans="16:19">
      <c r="P728" s="22"/>
      <c r="Q728" s="23"/>
      <c r="R728" s="23"/>
      <c r="S728"/>
    </row>
    <row r="729" spans="16:19">
      <c r="P729" s="22"/>
      <c r="Q729" s="23"/>
      <c r="R729" s="23"/>
      <c r="S729"/>
    </row>
    <row r="730" spans="16:19">
      <c r="P730" s="22"/>
      <c r="Q730" s="23"/>
      <c r="R730" s="23"/>
      <c r="S730"/>
    </row>
    <row r="731" spans="16:19">
      <c r="P731" s="22"/>
      <c r="Q731" s="23"/>
      <c r="R731" s="23"/>
      <c r="S731"/>
    </row>
    <row r="732" spans="16:19">
      <c r="P732" s="22"/>
      <c r="Q732" s="23"/>
      <c r="R732" s="23"/>
      <c r="S732"/>
    </row>
    <row r="733" spans="16:19">
      <c r="P733" s="22"/>
      <c r="Q733" s="23"/>
      <c r="R733" s="23"/>
      <c r="S733"/>
    </row>
    <row r="734" spans="16:19">
      <c r="P734" s="22"/>
      <c r="Q734" s="23"/>
      <c r="R734" s="23"/>
      <c r="S734"/>
    </row>
    <row r="735" spans="16:19">
      <c r="P735" s="22"/>
      <c r="Q735" s="23"/>
      <c r="R735" s="23"/>
      <c r="S735"/>
    </row>
    <row r="736" spans="16:19">
      <c r="P736" s="22"/>
      <c r="Q736" s="23"/>
      <c r="R736" s="23"/>
      <c r="S736"/>
    </row>
    <row r="737" spans="16:19">
      <c r="P737" s="22"/>
      <c r="Q737" s="23"/>
      <c r="R737" s="23"/>
      <c r="S737"/>
    </row>
    <row r="738" spans="16:19">
      <c r="P738" s="22"/>
      <c r="Q738" s="23"/>
      <c r="R738" s="23"/>
      <c r="S738"/>
    </row>
    <row r="739" spans="16:19">
      <c r="P739" s="22"/>
      <c r="Q739" s="23"/>
      <c r="R739" s="23"/>
      <c r="S739"/>
    </row>
    <row r="740" spans="16:19">
      <c r="P740" s="22"/>
      <c r="Q740" s="23"/>
      <c r="R740" s="23"/>
      <c r="S740"/>
    </row>
    <row r="741" spans="16:19">
      <c r="P741" s="22"/>
      <c r="Q741" s="23"/>
      <c r="R741" s="23"/>
      <c r="S741"/>
    </row>
    <row r="742" spans="16:19">
      <c r="P742" s="22"/>
      <c r="Q742" s="23"/>
      <c r="R742" s="23"/>
      <c r="S742"/>
    </row>
    <row r="743" spans="16:19">
      <c r="P743" s="22"/>
      <c r="Q743" s="23"/>
      <c r="R743" s="23"/>
      <c r="S743"/>
    </row>
    <row r="744" spans="16:19">
      <c r="P744" s="22"/>
      <c r="Q744" s="23"/>
      <c r="R744" s="23"/>
      <c r="S744"/>
    </row>
    <row r="745" spans="16:19">
      <c r="P745" s="22"/>
      <c r="Q745" s="23"/>
      <c r="R745" s="23"/>
      <c r="S745"/>
    </row>
    <row r="746" spans="16:19">
      <c r="P746" s="22"/>
      <c r="Q746" s="23"/>
      <c r="R746" s="23"/>
      <c r="S746"/>
    </row>
    <row r="747" spans="16:19">
      <c r="P747" s="22"/>
      <c r="Q747" s="23"/>
      <c r="R747" s="23"/>
      <c r="S747"/>
    </row>
    <row r="748" spans="16:19">
      <c r="P748" s="22"/>
      <c r="Q748" s="23"/>
      <c r="R748" s="23"/>
      <c r="S748"/>
    </row>
    <row r="749" spans="16:19">
      <c r="P749" s="22"/>
      <c r="Q749" s="23"/>
      <c r="R749" s="23"/>
      <c r="S749"/>
    </row>
    <row r="750" spans="16:19">
      <c r="P750" s="22"/>
      <c r="Q750" s="23"/>
      <c r="R750" s="23"/>
      <c r="S750"/>
    </row>
    <row r="751" spans="16:19">
      <c r="P751" s="22"/>
      <c r="Q751" s="23"/>
      <c r="R751" s="23"/>
      <c r="S751"/>
    </row>
    <row r="752" spans="16:19">
      <c r="P752" s="22"/>
      <c r="Q752" s="23"/>
      <c r="R752" s="23"/>
      <c r="S752"/>
    </row>
    <row r="753" spans="16:19">
      <c r="P753" s="22"/>
      <c r="Q753" s="23"/>
      <c r="R753" s="23"/>
      <c r="S753"/>
    </row>
    <row r="754" spans="16:19">
      <c r="P754" s="22"/>
      <c r="Q754" s="23"/>
      <c r="R754" s="23"/>
      <c r="S754"/>
    </row>
    <row r="755" spans="16:19">
      <c r="P755" s="22"/>
      <c r="Q755" s="23"/>
      <c r="R755" s="23"/>
      <c r="S755"/>
    </row>
    <row r="756" spans="16:19">
      <c r="P756" s="22"/>
      <c r="Q756" s="23"/>
      <c r="R756" s="23"/>
      <c r="S756"/>
    </row>
    <row r="757" spans="16:19">
      <c r="P757" s="22"/>
      <c r="Q757" s="23"/>
      <c r="R757" s="23"/>
      <c r="S757"/>
    </row>
    <row r="758" spans="16:19">
      <c r="P758" s="22"/>
      <c r="Q758" s="23"/>
      <c r="R758" s="23"/>
      <c r="S758"/>
    </row>
    <row r="759" spans="16:19">
      <c r="P759" s="22"/>
      <c r="Q759" s="23"/>
      <c r="R759" s="23"/>
      <c r="S759"/>
    </row>
    <row r="760" spans="16:19">
      <c r="P760" s="22"/>
      <c r="Q760" s="23"/>
      <c r="R760" s="23"/>
      <c r="S760"/>
    </row>
    <row r="761" spans="16:19">
      <c r="P761" s="22"/>
      <c r="Q761" s="23"/>
      <c r="R761" s="23"/>
      <c r="S761"/>
    </row>
    <row r="762" spans="16:19">
      <c r="P762" s="22"/>
      <c r="Q762" s="23"/>
      <c r="R762" s="23"/>
      <c r="S762"/>
    </row>
    <row r="763" spans="16:19">
      <c r="P763" s="22"/>
      <c r="Q763" s="23"/>
      <c r="R763" s="23"/>
      <c r="S763"/>
    </row>
    <row r="764" spans="16:19">
      <c r="P764" s="22"/>
      <c r="Q764" s="23"/>
      <c r="R764" s="23"/>
      <c r="S764"/>
    </row>
    <row r="765" spans="16:19">
      <c r="P765" s="22"/>
      <c r="Q765" s="23"/>
      <c r="R765" s="23"/>
      <c r="S765"/>
    </row>
    <row r="766" spans="16:19">
      <c r="P766" s="22"/>
      <c r="Q766" s="23"/>
      <c r="R766" s="23"/>
      <c r="S766"/>
    </row>
    <row r="767" spans="16:19">
      <c r="P767" s="22"/>
      <c r="Q767" s="23"/>
      <c r="R767" s="23"/>
      <c r="S767"/>
    </row>
    <row r="768" spans="16:19">
      <c r="P768" s="22"/>
      <c r="Q768" s="23"/>
      <c r="R768" s="23"/>
      <c r="S768"/>
    </row>
    <row r="769" spans="16:19">
      <c r="P769" s="22"/>
      <c r="Q769" s="23"/>
      <c r="R769" s="23"/>
      <c r="S769"/>
    </row>
    <row r="770" spans="16:19">
      <c r="P770" s="22"/>
      <c r="Q770" s="23"/>
      <c r="R770" s="23"/>
      <c r="S770"/>
    </row>
    <row r="771" spans="16:19">
      <c r="P771" s="22"/>
      <c r="Q771" s="23"/>
      <c r="R771" s="23"/>
      <c r="S771"/>
    </row>
    <row r="772" spans="16:19">
      <c r="P772" s="22"/>
      <c r="Q772" s="23"/>
      <c r="R772" s="23"/>
      <c r="S772"/>
    </row>
    <row r="773" spans="16:19">
      <c r="P773" s="22"/>
      <c r="Q773" s="23"/>
      <c r="R773" s="23"/>
      <c r="S773"/>
    </row>
    <row r="774" spans="16:19">
      <c r="P774" s="22"/>
      <c r="Q774" s="23"/>
      <c r="R774" s="23"/>
      <c r="S774"/>
    </row>
    <row r="775" spans="16:19">
      <c r="P775" s="22"/>
      <c r="Q775" s="23"/>
      <c r="R775" s="23"/>
      <c r="S775"/>
    </row>
    <row r="776" spans="16:19">
      <c r="P776" s="22"/>
      <c r="Q776" s="23"/>
      <c r="R776" s="23"/>
      <c r="S776"/>
    </row>
    <row r="777" spans="16:19">
      <c r="P777" s="22"/>
      <c r="Q777" s="23"/>
      <c r="R777" s="23"/>
      <c r="S777"/>
    </row>
    <row r="778" spans="16:19">
      <c r="P778" s="22"/>
      <c r="Q778" s="23"/>
      <c r="R778" s="23"/>
      <c r="S778"/>
    </row>
    <row r="779" spans="16:19">
      <c r="P779" s="22"/>
      <c r="Q779" s="23"/>
      <c r="R779" s="23"/>
      <c r="S779"/>
    </row>
    <row r="780" spans="16:19">
      <c r="P780" s="22"/>
      <c r="Q780" s="23"/>
      <c r="R780" s="23"/>
      <c r="S780"/>
    </row>
    <row r="781" spans="16:19">
      <c r="P781" s="22"/>
      <c r="Q781" s="23"/>
      <c r="R781" s="23"/>
      <c r="S781"/>
    </row>
    <row r="782" spans="16:19">
      <c r="P782" s="22"/>
      <c r="Q782" s="23"/>
      <c r="R782" s="23"/>
      <c r="S782"/>
    </row>
    <row r="783" spans="16:19">
      <c r="P783" s="22"/>
      <c r="Q783" s="23"/>
      <c r="R783" s="23"/>
      <c r="S783"/>
    </row>
    <row r="784" spans="16:19">
      <c r="P784" s="22"/>
      <c r="Q784" s="23"/>
      <c r="R784" s="23"/>
      <c r="S784"/>
    </row>
    <row r="785" spans="16:19">
      <c r="P785" s="22"/>
      <c r="Q785" s="23"/>
      <c r="R785" s="23"/>
      <c r="S785"/>
    </row>
    <row r="786" spans="16:19">
      <c r="P786" s="22"/>
      <c r="Q786" s="23"/>
      <c r="R786" s="23"/>
      <c r="S786"/>
    </row>
    <row r="787" spans="16:19">
      <c r="P787" s="22"/>
      <c r="Q787" s="23"/>
      <c r="R787" s="23"/>
      <c r="S787"/>
    </row>
    <row r="788" spans="16:19">
      <c r="P788" s="22"/>
      <c r="Q788" s="23"/>
      <c r="R788" s="23"/>
      <c r="S788"/>
    </row>
    <row r="789" spans="16:19">
      <c r="P789" s="22"/>
      <c r="Q789" s="23"/>
      <c r="R789" s="23"/>
      <c r="S789"/>
    </row>
    <row r="790" spans="16:19">
      <c r="P790" s="22"/>
      <c r="Q790" s="23"/>
      <c r="R790" s="23"/>
      <c r="S790"/>
    </row>
    <row r="791" spans="16:19">
      <c r="P791" s="22"/>
      <c r="Q791" s="23"/>
      <c r="R791" s="23"/>
      <c r="S791"/>
    </row>
    <row r="792" spans="16:19">
      <c r="P792" s="22"/>
      <c r="Q792" s="23"/>
      <c r="R792" s="23"/>
      <c r="S792"/>
    </row>
    <row r="793" spans="16:19">
      <c r="P793" s="22"/>
      <c r="Q793" s="23"/>
      <c r="R793" s="23"/>
      <c r="S793"/>
    </row>
    <row r="794" spans="16:19">
      <c r="P794" s="22"/>
      <c r="Q794" s="23"/>
      <c r="R794" s="23"/>
      <c r="S794"/>
    </row>
    <row r="795" spans="16:19">
      <c r="P795" s="22"/>
      <c r="Q795" s="23"/>
      <c r="R795" s="23"/>
      <c r="S795"/>
    </row>
    <row r="796" spans="16:19">
      <c r="P796" s="22"/>
      <c r="Q796" s="23"/>
      <c r="R796" s="23"/>
      <c r="S796"/>
    </row>
    <row r="797" spans="16:19">
      <c r="P797" s="22"/>
      <c r="Q797" s="23"/>
      <c r="R797" s="23"/>
      <c r="S797"/>
    </row>
    <row r="798" spans="16:19">
      <c r="P798" s="22"/>
      <c r="Q798" s="23"/>
      <c r="R798" s="23"/>
      <c r="S798"/>
    </row>
    <row r="799" spans="16:19">
      <c r="P799" s="22"/>
      <c r="Q799" s="23"/>
      <c r="R799" s="23"/>
      <c r="S799"/>
    </row>
    <row r="800" spans="16:19">
      <c r="P800" s="22"/>
      <c r="Q800" s="23"/>
      <c r="R800" s="23"/>
      <c r="S800"/>
    </row>
    <row r="801" spans="16:19">
      <c r="P801" s="22"/>
      <c r="Q801" s="23"/>
      <c r="R801" s="23"/>
      <c r="S801"/>
    </row>
    <row r="802" spans="16:19">
      <c r="P802" s="22"/>
      <c r="Q802" s="23"/>
      <c r="R802" s="23"/>
      <c r="S802"/>
    </row>
    <row r="803" spans="16:19">
      <c r="P803" s="22"/>
      <c r="Q803" s="23"/>
      <c r="R803" s="23"/>
      <c r="S803"/>
    </row>
    <row r="804" spans="16:19">
      <c r="P804" s="22"/>
      <c r="Q804" s="23"/>
      <c r="R804" s="23"/>
      <c r="S804"/>
    </row>
    <row r="805" spans="16:19">
      <c r="P805" s="22"/>
      <c r="Q805" s="23"/>
      <c r="R805" s="23"/>
      <c r="S805"/>
    </row>
    <row r="806" spans="16:19">
      <c r="P806" s="22"/>
      <c r="Q806" s="23"/>
      <c r="R806" s="23"/>
      <c r="S806"/>
    </row>
    <row r="807" spans="16:19">
      <c r="P807"/>
      <c r="Q807"/>
      <c r="R807"/>
    </row>
    <row r="808" spans="16:19">
      <c r="P808"/>
      <c r="Q808"/>
      <c r="R808"/>
    </row>
    <row r="809" spans="16:19">
      <c r="P809"/>
      <c r="Q809"/>
      <c r="R809"/>
    </row>
    <row r="810" spans="16:19">
      <c r="P810"/>
      <c r="Q810"/>
      <c r="R810"/>
    </row>
    <row r="811" spans="16:19">
      <c r="P811"/>
      <c r="Q811"/>
      <c r="R811"/>
    </row>
    <row r="812" spans="16:19">
      <c r="P812"/>
      <c r="Q812"/>
      <c r="R812"/>
    </row>
    <row r="813" spans="16:19">
      <c r="P813"/>
      <c r="Q813"/>
      <c r="R813"/>
    </row>
    <row r="814" spans="16:19">
      <c r="P814"/>
      <c r="Q814"/>
      <c r="R814"/>
    </row>
    <row r="815" spans="16:19">
      <c r="P815"/>
      <c r="Q815"/>
      <c r="R815"/>
    </row>
    <row r="816" spans="16:19">
      <c r="P816"/>
      <c r="Q816"/>
      <c r="R816"/>
    </row>
    <row r="817" spans="16:18">
      <c r="P817"/>
      <c r="Q817"/>
      <c r="R817"/>
    </row>
    <row r="818" spans="16:18">
      <c r="P818"/>
      <c r="Q818"/>
      <c r="R818"/>
    </row>
    <row r="819" spans="16:18">
      <c r="P819"/>
      <c r="Q819"/>
      <c r="R819"/>
    </row>
    <row r="820" spans="16:18">
      <c r="P820"/>
      <c r="Q820"/>
      <c r="R820"/>
    </row>
    <row r="821" spans="16:18">
      <c r="P821"/>
      <c r="Q821"/>
      <c r="R821"/>
    </row>
    <row r="822" spans="16:18">
      <c r="P822"/>
      <c r="Q822"/>
      <c r="R822"/>
    </row>
    <row r="823" spans="16:18">
      <c r="P823"/>
      <c r="Q823"/>
      <c r="R823"/>
    </row>
    <row r="824" spans="16:18">
      <c r="P824"/>
      <c r="Q824"/>
      <c r="R824"/>
    </row>
    <row r="825" spans="16:18">
      <c r="P825"/>
      <c r="Q825"/>
      <c r="R825"/>
    </row>
    <row r="826" spans="16:18">
      <c r="P826"/>
      <c r="Q826"/>
      <c r="R826"/>
    </row>
    <row r="827" spans="16:18">
      <c r="P827"/>
      <c r="Q827"/>
      <c r="R827"/>
    </row>
    <row r="828" spans="16:18">
      <c r="P828"/>
      <c r="Q828"/>
      <c r="R828"/>
    </row>
    <row r="829" spans="16:18">
      <c r="P829"/>
      <c r="Q829"/>
      <c r="R829"/>
    </row>
    <row r="830" spans="16:18">
      <c r="P830"/>
      <c r="Q830"/>
      <c r="R830"/>
    </row>
    <row r="831" spans="16:18">
      <c r="P831"/>
      <c r="Q831"/>
      <c r="R831"/>
    </row>
    <row r="832" spans="16:18">
      <c r="P832"/>
      <c r="Q832"/>
      <c r="R832"/>
    </row>
    <row r="833" spans="16:18">
      <c r="P833"/>
      <c r="Q833"/>
      <c r="R833"/>
    </row>
    <row r="834" spans="16:18">
      <c r="P834"/>
      <c r="Q834"/>
      <c r="R834"/>
    </row>
    <row r="835" spans="16:18">
      <c r="P835"/>
      <c r="Q835"/>
      <c r="R835"/>
    </row>
    <row r="836" spans="16:18">
      <c r="P836"/>
      <c r="Q836"/>
      <c r="R836"/>
    </row>
    <row r="837" spans="16:18">
      <c r="P837"/>
      <c r="Q837"/>
      <c r="R837"/>
    </row>
    <row r="838" spans="16:18">
      <c r="P838"/>
      <c r="Q838"/>
      <c r="R838"/>
    </row>
    <row r="839" spans="16:18">
      <c r="P839"/>
      <c r="Q839"/>
      <c r="R839"/>
    </row>
    <row r="840" spans="16:18">
      <c r="P840"/>
      <c r="Q840"/>
      <c r="R840"/>
    </row>
    <row r="841" spans="16:18">
      <c r="P841"/>
      <c r="Q841"/>
      <c r="R841"/>
    </row>
    <row r="842" spans="16:18">
      <c r="P842"/>
      <c r="Q842"/>
      <c r="R842"/>
    </row>
    <row r="843" spans="16:18">
      <c r="P843"/>
      <c r="Q843"/>
      <c r="R843"/>
    </row>
    <row r="844" spans="16:18">
      <c r="P844"/>
      <c r="Q844"/>
      <c r="R844"/>
    </row>
    <row r="845" spans="16:18">
      <c r="P845"/>
      <c r="Q845"/>
      <c r="R845"/>
    </row>
    <row r="846" spans="16:18">
      <c r="P846"/>
      <c r="Q846"/>
      <c r="R846"/>
    </row>
    <row r="847" spans="16:18">
      <c r="P847"/>
      <c r="Q847"/>
      <c r="R847"/>
    </row>
    <row r="848" spans="16:18">
      <c r="P848"/>
      <c r="Q848"/>
      <c r="R848"/>
    </row>
    <row r="849" spans="16:18">
      <c r="P849"/>
      <c r="Q849"/>
      <c r="R849"/>
    </row>
    <row r="850" spans="16:18">
      <c r="P850"/>
      <c r="Q850"/>
      <c r="R850"/>
    </row>
    <row r="851" spans="16:18">
      <c r="P851"/>
      <c r="Q851"/>
      <c r="R851"/>
    </row>
    <row r="852" spans="16:18">
      <c r="P852"/>
      <c r="Q852"/>
      <c r="R852"/>
    </row>
    <row r="853" spans="16:18">
      <c r="P853"/>
      <c r="Q853"/>
      <c r="R853"/>
    </row>
    <row r="854" spans="16:18">
      <c r="P854"/>
      <c r="Q854"/>
      <c r="R854"/>
    </row>
    <row r="855" spans="16:18">
      <c r="P855"/>
      <c r="Q855"/>
      <c r="R855"/>
    </row>
    <row r="856" spans="16:18">
      <c r="P856"/>
      <c r="Q856"/>
      <c r="R856"/>
    </row>
    <row r="857" spans="16:18">
      <c r="P857"/>
      <c r="Q857"/>
      <c r="R857"/>
    </row>
    <row r="858" spans="16:18">
      <c r="P858"/>
      <c r="Q858"/>
      <c r="R858"/>
    </row>
    <row r="859" spans="16:18">
      <c r="P859"/>
      <c r="Q859"/>
      <c r="R859"/>
    </row>
    <row r="860" spans="16:18">
      <c r="P860"/>
      <c r="Q860"/>
      <c r="R860"/>
    </row>
    <row r="861" spans="16:18">
      <c r="P861"/>
      <c r="Q861"/>
      <c r="R861"/>
    </row>
    <row r="862" spans="16:18">
      <c r="P862"/>
      <c r="Q862"/>
      <c r="R862"/>
    </row>
    <row r="863" spans="16:18">
      <c r="P863"/>
      <c r="Q863"/>
      <c r="R863"/>
    </row>
    <row r="864" spans="16:18">
      <c r="P864"/>
      <c r="Q864"/>
      <c r="R864"/>
    </row>
    <row r="865" spans="16:18">
      <c r="P865"/>
      <c r="Q865"/>
      <c r="R865"/>
    </row>
    <row r="866" spans="16:18">
      <c r="P866"/>
      <c r="Q866"/>
      <c r="R866"/>
    </row>
    <row r="867" spans="16:18">
      <c r="P867"/>
      <c r="Q867"/>
      <c r="R867"/>
    </row>
    <row r="868" spans="16:18">
      <c r="P868"/>
      <c r="Q868"/>
      <c r="R868"/>
    </row>
    <row r="869" spans="16:18">
      <c r="P869"/>
      <c r="Q869"/>
      <c r="R869"/>
    </row>
    <row r="870" spans="16:18">
      <c r="P870"/>
      <c r="Q870"/>
      <c r="R870"/>
    </row>
    <row r="871" spans="16:18">
      <c r="P871"/>
      <c r="Q871"/>
      <c r="R871"/>
    </row>
    <row r="872" spans="16:18">
      <c r="P872"/>
      <c r="Q872"/>
      <c r="R872"/>
    </row>
    <row r="873" spans="16:18">
      <c r="P873"/>
      <c r="Q873"/>
      <c r="R873"/>
    </row>
    <row r="874" spans="16:18">
      <c r="P874"/>
      <c r="Q874"/>
      <c r="R874"/>
    </row>
    <row r="875" spans="16:18">
      <c r="P875"/>
      <c r="Q875"/>
      <c r="R875"/>
    </row>
    <row r="876" spans="16:18">
      <c r="P876"/>
      <c r="Q876"/>
      <c r="R876"/>
    </row>
    <row r="877" spans="16:18">
      <c r="P877"/>
      <c r="Q877"/>
      <c r="R877"/>
    </row>
    <row r="878" spans="16:18">
      <c r="P878"/>
      <c r="Q878"/>
      <c r="R878"/>
    </row>
    <row r="879" spans="16:18">
      <c r="P879"/>
      <c r="Q879"/>
      <c r="R879"/>
    </row>
    <row r="880" spans="16:18">
      <c r="P880"/>
      <c r="Q880"/>
      <c r="R880"/>
    </row>
    <row r="881" spans="16:18">
      <c r="P881"/>
      <c r="Q881"/>
      <c r="R881"/>
    </row>
    <row r="882" spans="16:18">
      <c r="P882"/>
      <c r="Q882"/>
      <c r="R882"/>
    </row>
    <row r="883" spans="16:18">
      <c r="P883"/>
      <c r="Q883"/>
      <c r="R883"/>
    </row>
    <row r="884" spans="16:18">
      <c r="P884"/>
      <c r="Q884"/>
      <c r="R884"/>
    </row>
    <row r="885" spans="16:18">
      <c r="P885"/>
      <c r="Q885"/>
      <c r="R885"/>
    </row>
    <row r="886" spans="16:18">
      <c r="P886"/>
      <c r="Q886"/>
      <c r="R886"/>
    </row>
    <row r="887" spans="16:18">
      <c r="P887"/>
      <c r="Q887"/>
      <c r="R887"/>
    </row>
    <row r="888" spans="16:18">
      <c r="P888"/>
      <c r="Q888"/>
      <c r="R888"/>
    </row>
    <row r="889" spans="16:18">
      <c r="P889"/>
      <c r="Q889"/>
      <c r="R889"/>
    </row>
    <row r="890" spans="16:18">
      <c r="P890"/>
      <c r="Q890"/>
      <c r="R890"/>
    </row>
    <row r="891" spans="16:18">
      <c r="P891"/>
      <c r="Q891"/>
      <c r="R891"/>
    </row>
    <row r="892" spans="16:18">
      <c r="P892"/>
      <c r="Q892"/>
      <c r="R892"/>
    </row>
    <row r="893" spans="16:18">
      <c r="P893"/>
      <c r="Q893"/>
      <c r="R893"/>
    </row>
    <row r="894" spans="16:18">
      <c r="P894"/>
      <c r="Q894"/>
      <c r="R894"/>
    </row>
    <row r="895" spans="16:18">
      <c r="P895"/>
      <c r="Q895"/>
      <c r="R895"/>
    </row>
    <row r="896" spans="16:18">
      <c r="P896"/>
      <c r="Q896"/>
      <c r="R896"/>
    </row>
    <row r="897" spans="16:18">
      <c r="P897"/>
      <c r="Q897"/>
      <c r="R897"/>
    </row>
    <row r="898" spans="16:18">
      <c r="P898"/>
      <c r="Q898"/>
      <c r="R898"/>
    </row>
    <row r="899" spans="16:18">
      <c r="P899"/>
      <c r="Q899"/>
      <c r="R899"/>
    </row>
    <row r="900" spans="16:18">
      <c r="P900"/>
      <c r="Q900"/>
      <c r="R900"/>
    </row>
    <row r="901" spans="16:18">
      <c r="P901"/>
      <c r="Q901"/>
      <c r="R901"/>
    </row>
    <row r="902" spans="16:18">
      <c r="P902"/>
      <c r="Q902"/>
      <c r="R902"/>
    </row>
    <row r="903" spans="16:18">
      <c r="P903"/>
      <c r="Q903"/>
      <c r="R903"/>
    </row>
    <row r="904" spans="16:18">
      <c r="P904"/>
      <c r="Q904"/>
      <c r="R904"/>
    </row>
    <row r="905" spans="16:18">
      <c r="P905"/>
      <c r="Q905"/>
      <c r="R905"/>
    </row>
    <row r="906" spans="16:18">
      <c r="P906"/>
      <c r="Q906"/>
      <c r="R906"/>
    </row>
    <row r="907" spans="16:18">
      <c r="P907"/>
      <c r="Q907"/>
      <c r="R907"/>
    </row>
    <row r="908" spans="16:18">
      <c r="P908"/>
      <c r="Q908"/>
      <c r="R908"/>
    </row>
    <row r="909" spans="16:18">
      <c r="P909"/>
      <c r="Q909"/>
      <c r="R909"/>
    </row>
    <row r="910" spans="16:18">
      <c r="P910"/>
      <c r="Q910"/>
      <c r="R910"/>
    </row>
    <row r="911" spans="16:18">
      <c r="P911"/>
      <c r="Q911"/>
      <c r="R911"/>
    </row>
    <row r="912" spans="16:18">
      <c r="P912"/>
      <c r="Q912"/>
      <c r="R912"/>
    </row>
    <row r="913" spans="16:18">
      <c r="P913"/>
      <c r="Q913"/>
      <c r="R913"/>
    </row>
    <row r="914" spans="16:18">
      <c r="P914"/>
      <c r="Q914"/>
      <c r="R914"/>
    </row>
    <row r="915" spans="16:18">
      <c r="P915"/>
      <c r="Q915"/>
      <c r="R915"/>
    </row>
    <row r="916" spans="16:18">
      <c r="P916"/>
      <c r="Q916"/>
      <c r="R916"/>
    </row>
    <row r="917" spans="16:18">
      <c r="P917"/>
      <c r="Q917"/>
      <c r="R917"/>
    </row>
    <row r="918" spans="16:18">
      <c r="P918"/>
      <c r="Q918"/>
      <c r="R918"/>
    </row>
    <row r="919" spans="16:18">
      <c r="P919"/>
      <c r="Q919"/>
      <c r="R919"/>
    </row>
    <row r="920" spans="16:18">
      <c r="P920"/>
      <c r="Q920"/>
      <c r="R920"/>
    </row>
    <row r="921" spans="16:18">
      <c r="P921"/>
      <c r="Q921"/>
      <c r="R921"/>
    </row>
    <row r="922" spans="16:18">
      <c r="P922"/>
      <c r="Q922"/>
      <c r="R922"/>
    </row>
    <row r="923" spans="16:18">
      <c r="P923"/>
      <c r="Q923"/>
      <c r="R923"/>
    </row>
    <row r="924" spans="16:18">
      <c r="P924"/>
      <c r="Q924"/>
      <c r="R924"/>
    </row>
    <row r="925" spans="16:18">
      <c r="P925"/>
      <c r="Q925"/>
      <c r="R925"/>
    </row>
    <row r="926" spans="16:18">
      <c r="P926"/>
      <c r="Q926"/>
      <c r="R926"/>
    </row>
    <row r="927" spans="16:18">
      <c r="P927"/>
      <c r="Q927"/>
      <c r="R927"/>
    </row>
    <row r="928" spans="16:18">
      <c r="P928"/>
      <c r="Q928"/>
      <c r="R928"/>
    </row>
    <row r="929" spans="16:18">
      <c r="P929"/>
      <c r="Q929"/>
      <c r="R929"/>
    </row>
    <row r="930" spans="16:18">
      <c r="P930"/>
      <c r="Q930"/>
      <c r="R930"/>
    </row>
    <row r="931" spans="16:18">
      <c r="P931"/>
      <c r="Q931"/>
      <c r="R931"/>
    </row>
    <row r="932" spans="16:18">
      <c r="P932"/>
      <c r="Q932"/>
      <c r="R932"/>
    </row>
    <row r="933" spans="16:18">
      <c r="P933"/>
      <c r="Q933"/>
      <c r="R933"/>
    </row>
    <row r="934" spans="16:18">
      <c r="P934"/>
      <c r="Q934"/>
      <c r="R934"/>
    </row>
    <row r="935" spans="16:18">
      <c r="P935"/>
      <c r="Q935"/>
      <c r="R935"/>
    </row>
    <row r="936" spans="16:18">
      <c r="P936"/>
      <c r="Q936"/>
      <c r="R936"/>
    </row>
    <row r="937" spans="16:18">
      <c r="P937"/>
      <c r="Q937"/>
      <c r="R937"/>
    </row>
    <row r="938" spans="16:18">
      <c r="P938"/>
      <c r="Q938"/>
      <c r="R938"/>
    </row>
    <row r="939" spans="16:18">
      <c r="P939"/>
      <c r="Q939"/>
      <c r="R939"/>
    </row>
    <row r="940" spans="16:18">
      <c r="P940"/>
      <c r="Q940"/>
      <c r="R940"/>
    </row>
    <row r="941" spans="16:18">
      <c r="P941"/>
      <c r="Q941"/>
      <c r="R941"/>
    </row>
    <row r="942" spans="16:18">
      <c r="P942"/>
      <c r="Q942"/>
      <c r="R942"/>
    </row>
    <row r="943" spans="16:18">
      <c r="P943"/>
      <c r="Q943"/>
      <c r="R943"/>
    </row>
    <row r="944" spans="16:18">
      <c r="P944"/>
      <c r="Q944"/>
      <c r="R944"/>
    </row>
    <row r="945" spans="16:18">
      <c r="P945"/>
      <c r="Q945"/>
      <c r="R945"/>
    </row>
    <row r="946" spans="16:18">
      <c r="P946"/>
      <c r="Q946"/>
      <c r="R946"/>
    </row>
    <row r="947" spans="16:18">
      <c r="P947"/>
      <c r="Q947"/>
      <c r="R947"/>
    </row>
    <row r="948" spans="16:18">
      <c r="P948"/>
      <c r="Q948"/>
      <c r="R948"/>
    </row>
    <row r="949" spans="16:18">
      <c r="P949"/>
      <c r="Q949"/>
      <c r="R949"/>
    </row>
    <row r="950" spans="16:18">
      <c r="P950"/>
      <c r="Q950"/>
      <c r="R950"/>
    </row>
    <row r="951" spans="16:18">
      <c r="P951"/>
      <c r="Q951"/>
      <c r="R951"/>
    </row>
    <row r="952" spans="16:18">
      <c r="P952"/>
      <c r="Q952"/>
      <c r="R952"/>
    </row>
    <row r="953" spans="16:18">
      <c r="P953"/>
      <c r="Q953"/>
      <c r="R953"/>
    </row>
    <row r="954" spans="16:18">
      <c r="P954"/>
      <c r="Q954"/>
      <c r="R954"/>
    </row>
    <row r="955" spans="16:18">
      <c r="P955"/>
      <c r="Q955"/>
      <c r="R955"/>
    </row>
    <row r="956" spans="16:18">
      <c r="P956"/>
      <c r="Q956"/>
      <c r="R956"/>
    </row>
    <row r="957" spans="16:18">
      <c r="P957"/>
      <c r="Q957"/>
      <c r="R957"/>
    </row>
    <row r="958" spans="16:18">
      <c r="P958"/>
      <c r="Q958"/>
      <c r="R958"/>
    </row>
    <row r="959" spans="16:18">
      <c r="P959"/>
      <c r="Q959"/>
      <c r="R959"/>
    </row>
    <row r="960" spans="16:18">
      <c r="P960"/>
      <c r="Q960"/>
      <c r="R960"/>
    </row>
    <row r="961" spans="16:18">
      <c r="P961"/>
      <c r="Q961"/>
      <c r="R961"/>
    </row>
    <row r="962" spans="16:18">
      <c r="P962"/>
      <c r="Q962"/>
      <c r="R962"/>
    </row>
    <row r="963" spans="16:18">
      <c r="P963"/>
      <c r="Q963"/>
      <c r="R963"/>
    </row>
    <row r="964" spans="16:18">
      <c r="P964"/>
      <c r="Q964"/>
      <c r="R964"/>
    </row>
    <row r="965" spans="16:18">
      <c r="P965"/>
      <c r="Q965"/>
      <c r="R965"/>
    </row>
    <row r="966" spans="16:18">
      <c r="P966"/>
      <c r="Q966"/>
      <c r="R966"/>
    </row>
    <row r="967" spans="16:18">
      <c r="P967"/>
      <c r="Q967"/>
      <c r="R967"/>
    </row>
    <row r="968" spans="16:18">
      <c r="P968"/>
      <c r="Q968"/>
      <c r="R968"/>
    </row>
    <row r="969" spans="16:18">
      <c r="P969"/>
      <c r="Q969"/>
      <c r="R969"/>
    </row>
    <row r="970" spans="16:18">
      <c r="P970"/>
      <c r="Q970"/>
      <c r="R970"/>
    </row>
    <row r="971" spans="16:18">
      <c r="P971"/>
      <c r="Q971"/>
      <c r="R971"/>
    </row>
    <row r="972" spans="16:18">
      <c r="P972"/>
      <c r="Q972"/>
      <c r="R972"/>
    </row>
    <row r="973" spans="16:18">
      <c r="P973"/>
      <c r="Q973"/>
      <c r="R973"/>
    </row>
    <row r="974" spans="16:18">
      <c r="P974"/>
      <c r="Q974"/>
      <c r="R974"/>
    </row>
    <row r="975" spans="16:18">
      <c r="P975"/>
      <c r="Q975"/>
      <c r="R975"/>
    </row>
    <row r="976" spans="16:18">
      <c r="P976"/>
      <c r="Q976"/>
      <c r="R976"/>
    </row>
    <row r="977" spans="16:18">
      <c r="P977"/>
      <c r="Q977"/>
      <c r="R977"/>
    </row>
    <row r="978" spans="16:18">
      <c r="P978"/>
      <c r="Q978"/>
      <c r="R978"/>
    </row>
    <row r="979" spans="16:18">
      <c r="P979"/>
      <c r="Q979"/>
      <c r="R979"/>
    </row>
    <row r="980" spans="16:18">
      <c r="P980"/>
      <c r="Q980"/>
      <c r="R980"/>
    </row>
    <row r="981" spans="16:18">
      <c r="P981"/>
      <c r="Q981"/>
      <c r="R981"/>
    </row>
    <row r="982" spans="16:18">
      <c r="P982"/>
      <c r="Q982"/>
      <c r="R982"/>
    </row>
    <row r="983" spans="16:18">
      <c r="P983"/>
      <c r="Q983"/>
      <c r="R983"/>
    </row>
    <row r="984" spans="16:18">
      <c r="P984"/>
      <c r="Q984"/>
      <c r="R984"/>
    </row>
    <row r="985" spans="16:18">
      <c r="P985"/>
      <c r="Q985"/>
      <c r="R985"/>
    </row>
    <row r="986" spans="16:18">
      <c r="P986"/>
      <c r="Q986"/>
      <c r="R986"/>
    </row>
    <row r="987" spans="16:18">
      <c r="P987"/>
      <c r="Q987"/>
      <c r="R987"/>
    </row>
    <row r="988" spans="16:18">
      <c r="P988"/>
      <c r="Q988"/>
      <c r="R988"/>
    </row>
    <row r="989" spans="16:18">
      <c r="P989"/>
      <c r="Q989"/>
      <c r="R989"/>
    </row>
    <row r="990" spans="16:18">
      <c r="P990"/>
      <c r="Q990"/>
      <c r="R990"/>
    </row>
    <row r="991" spans="16:18">
      <c r="P991"/>
      <c r="Q991"/>
      <c r="R991"/>
    </row>
    <row r="992" spans="16:18">
      <c r="P992"/>
      <c r="Q992"/>
      <c r="R992"/>
    </row>
    <row r="993" spans="16:18">
      <c r="P993"/>
      <c r="Q993"/>
      <c r="R993"/>
    </row>
    <row r="994" spans="16:18">
      <c r="P994"/>
      <c r="Q994"/>
      <c r="R994"/>
    </row>
    <row r="995" spans="16:18">
      <c r="P995"/>
      <c r="Q995"/>
      <c r="R995"/>
    </row>
    <row r="996" spans="16:18">
      <c r="P996"/>
      <c r="Q996"/>
      <c r="R996"/>
    </row>
    <row r="997" spans="16:18">
      <c r="P997"/>
      <c r="Q997"/>
      <c r="R997"/>
    </row>
    <row r="998" spans="16:18">
      <c r="P998"/>
      <c r="Q998"/>
      <c r="R998"/>
    </row>
    <row r="999" spans="16:18">
      <c r="P999"/>
      <c r="Q999"/>
      <c r="R999"/>
    </row>
    <row r="1000" spans="16:18">
      <c r="P1000"/>
      <c r="Q1000"/>
      <c r="R1000"/>
    </row>
    <row r="1001" spans="16:18">
      <c r="P1001"/>
      <c r="Q1001"/>
      <c r="R1001"/>
    </row>
    <row r="1002" spans="16:18">
      <c r="P1002"/>
      <c r="Q1002"/>
      <c r="R1002"/>
    </row>
    <row r="1003" spans="16:18">
      <c r="P1003"/>
      <c r="Q1003"/>
      <c r="R1003"/>
    </row>
    <row r="1004" spans="16:18">
      <c r="P1004"/>
      <c r="Q1004"/>
      <c r="R1004"/>
    </row>
    <row r="1005" spans="16:18">
      <c r="P1005"/>
      <c r="Q1005"/>
      <c r="R1005"/>
    </row>
    <row r="1006" spans="16:18">
      <c r="P1006"/>
      <c r="Q1006"/>
      <c r="R1006"/>
    </row>
    <row r="1007" spans="16:18">
      <c r="P1007"/>
      <c r="Q1007"/>
      <c r="R1007"/>
    </row>
    <row r="1008" spans="16:18">
      <c r="P1008"/>
      <c r="Q1008"/>
      <c r="R1008"/>
    </row>
    <row r="1009" spans="16:18">
      <c r="P1009"/>
      <c r="Q1009"/>
      <c r="R1009"/>
    </row>
    <row r="1010" spans="16:18">
      <c r="P1010"/>
      <c r="Q1010"/>
      <c r="R1010"/>
    </row>
    <row r="1011" spans="16:18">
      <c r="P1011"/>
      <c r="Q1011"/>
      <c r="R1011"/>
    </row>
    <row r="1012" spans="16:18">
      <c r="P1012"/>
      <c r="Q1012"/>
      <c r="R1012"/>
    </row>
    <row r="1013" spans="16:18">
      <c r="P1013"/>
      <c r="Q1013"/>
      <c r="R1013"/>
    </row>
    <row r="1014" spans="16:18">
      <c r="P1014"/>
      <c r="Q1014"/>
      <c r="R1014"/>
    </row>
    <row r="1015" spans="16:18">
      <c r="P1015"/>
      <c r="Q1015"/>
      <c r="R1015"/>
    </row>
    <row r="1016" spans="16:18">
      <c r="P1016"/>
      <c r="Q1016"/>
      <c r="R1016"/>
    </row>
    <row r="1017" spans="16:18">
      <c r="P1017"/>
      <c r="Q1017"/>
      <c r="R1017"/>
    </row>
    <row r="1018" spans="16:18">
      <c r="P1018"/>
      <c r="Q1018"/>
      <c r="R1018"/>
    </row>
    <row r="1019" spans="16:18">
      <c r="P1019"/>
      <c r="Q1019"/>
      <c r="R1019"/>
    </row>
    <row r="1020" spans="16:18">
      <c r="P1020"/>
      <c r="Q1020"/>
      <c r="R1020"/>
    </row>
    <row r="1021" spans="16:18">
      <c r="P1021"/>
      <c r="Q1021"/>
      <c r="R1021"/>
    </row>
    <row r="1022" spans="16:18">
      <c r="P1022"/>
      <c r="Q1022"/>
      <c r="R1022"/>
    </row>
    <row r="1023" spans="16:18">
      <c r="P1023"/>
      <c r="Q1023"/>
      <c r="R1023"/>
    </row>
    <row r="1024" spans="16:18">
      <c r="P1024"/>
      <c r="Q1024"/>
      <c r="R1024"/>
    </row>
    <row r="1025" spans="16:18">
      <c r="P1025"/>
      <c r="Q1025"/>
      <c r="R1025"/>
    </row>
    <row r="1026" spans="16:18">
      <c r="P1026"/>
      <c r="Q1026"/>
      <c r="R1026"/>
    </row>
    <row r="1027" spans="16:18">
      <c r="P1027"/>
      <c r="Q1027"/>
      <c r="R1027"/>
    </row>
    <row r="1028" spans="16:18">
      <c r="P1028"/>
      <c r="Q1028"/>
      <c r="R1028"/>
    </row>
    <row r="1029" spans="16:18">
      <c r="P1029"/>
      <c r="Q1029"/>
      <c r="R1029"/>
    </row>
    <row r="1030" spans="16:18">
      <c r="P1030"/>
      <c r="Q1030"/>
      <c r="R1030"/>
    </row>
    <row r="1031" spans="16:18">
      <c r="P1031"/>
      <c r="Q1031"/>
      <c r="R1031"/>
    </row>
    <row r="1032" spans="16:18">
      <c r="P1032"/>
      <c r="Q1032"/>
      <c r="R1032"/>
    </row>
    <row r="1033" spans="16:18">
      <c r="P1033"/>
      <c r="Q1033"/>
      <c r="R1033"/>
    </row>
    <row r="1034" spans="16:18">
      <c r="P1034"/>
      <c r="Q1034"/>
      <c r="R1034"/>
    </row>
    <row r="1035" spans="16:18">
      <c r="P1035"/>
      <c r="Q1035"/>
      <c r="R1035"/>
    </row>
    <row r="1036" spans="16:18">
      <c r="P1036"/>
      <c r="Q1036"/>
      <c r="R1036"/>
    </row>
    <row r="1037" spans="16:18">
      <c r="P1037"/>
      <c r="Q1037"/>
      <c r="R1037"/>
    </row>
    <row r="1038" spans="16:18">
      <c r="P1038"/>
      <c r="Q1038"/>
      <c r="R1038"/>
    </row>
    <row r="1039" spans="16:18">
      <c r="P1039"/>
      <c r="Q1039"/>
      <c r="R1039"/>
    </row>
    <row r="1040" spans="16:18">
      <c r="P1040"/>
      <c r="Q1040"/>
      <c r="R1040"/>
    </row>
    <row r="1041" spans="16:18">
      <c r="P1041"/>
      <c r="Q1041"/>
      <c r="R1041"/>
    </row>
    <row r="1042" spans="16:18">
      <c r="P1042"/>
      <c r="Q1042"/>
      <c r="R1042"/>
    </row>
    <row r="1043" spans="16:18">
      <c r="P1043"/>
      <c r="Q1043"/>
      <c r="R1043"/>
    </row>
    <row r="1044" spans="16:18">
      <c r="P1044"/>
      <c r="Q1044"/>
      <c r="R1044"/>
    </row>
    <row r="1045" spans="16:18">
      <c r="P1045"/>
      <c r="Q1045"/>
      <c r="R1045"/>
    </row>
    <row r="1046" spans="16:18">
      <c r="P1046"/>
      <c r="Q1046"/>
      <c r="R1046"/>
    </row>
    <row r="1047" spans="16:18">
      <c r="P1047"/>
      <c r="Q1047"/>
      <c r="R1047"/>
    </row>
    <row r="1048" spans="16:18">
      <c r="P1048"/>
      <c r="Q1048"/>
      <c r="R1048"/>
    </row>
    <row r="1049" spans="16:18">
      <c r="P1049"/>
      <c r="Q1049"/>
      <c r="R1049"/>
    </row>
    <row r="1050" spans="16:18">
      <c r="P1050"/>
      <c r="Q1050"/>
      <c r="R1050"/>
    </row>
    <row r="1051" spans="16:18">
      <c r="P1051"/>
      <c r="Q1051"/>
      <c r="R1051"/>
    </row>
    <row r="1052" spans="16:18">
      <c r="P1052"/>
      <c r="Q1052"/>
      <c r="R1052"/>
    </row>
    <row r="1053" spans="16:18">
      <c r="P1053"/>
      <c r="Q1053"/>
      <c r="R1053"/>
    </row>
    <row r="1054" spans="16:18">
      <c r="P1054"/>
      <c r="Q1054"/>
      <c r="R1054"/>
    </row>
    <row r="1055" spans="16:18">
      <c r="P1055"/>
      <c r="Q1055"/>
      <c r="R1055"/>
    </row>
    <row r="1056" spans="16:18">
      <c r="P1056"/>
      <c r="Q1056"/>
      <c r="R1056"/>
    </row>
    <row r="1057" spans="16:18">
      <c r="P1057"/>
      <c r="Q1057"/>
      <c r="R1057"/>
    </row>
    <row r="1058" spans="16:18">
      <c r="P1058"/>
      <c r="Q1058"/>
      <c r="R1058"/>
    </row>
    <row r="1059" spans="16:18">
      <c r="P1059"/>
      <c r="Q1059"/>
      <c r="R1059"/>
    </row>
    <row r="1060" spans="16:18">
      <c r="P1060"/>
      <c r="Q1060"/>
      <c r="R1060"/>
    </row>
    <row r="1061" spans="16:18">
      <c r="P1061"/>
      <c r="Q1061"/>
      <c r="R1061"/>
    </row>
    <row r="1062" spans="16:18">
      <c r="P1062"/>
      <c r="Q1062"/>
      <c r="R1062"/>
    </row>
    <row r="1063" spans="16:18">
      <c r="P1063"/>
      <c r="Q1063"/>
      <c r="R1063"/>
    </row>
    <row r="1064" spans="16:18">
      <c r="P1064"/>
      <c r="Q1064"/>
      <c r="R1064"/>
    </row>
    <row r="1065" spans="16:18">
      <c r="P1065"/>
      <c r="Q1065"/>
      <c r="R1065"/>
    </row>
    <row r="1066" spans="16:18">
      <c r="P1066"/>
      <c r="Q1066"/>
      <c r="R1066"/>
    </row>
    <row r="1067" spans="16:18">
      <c r="P1067"/>
      <c r="Q1067"/>
      <c r="R1067"/>
    </row>
    <row r="1068" spans="16:18">
      <c r="P1068"/>
      <c r="Q1068"/>
      <c r="R1068"/>
    </row>
    <row r="1069" spans="16:18">
      <c r="P1069"/>
      <c r="Q1069"/>
      <c r="R1069"/>
    </row>
    <row r="1070" spans="16:18">
      <c r="P1070"/>
      <c r="Q1070"/>
      <c r="R1070"/>
    </row>
    <row r="1071" spans="16:18">
      <c r="P1071"/>
      <c r="Q1071"/>
      <c r="R1071"/>
    </row>
    <row r="1072" spans="16:18">
      <c r="P1072"/>
      <c r="Q1072"/>
      <c r="R1072"/>
    </row>
    <row r="1073" spans="16:18">
      <c r="P1073"/>
      <c r="Q1073"/>
      <c r="R1073"/>
    </row>
    <row r="1074" spans="16:18">
      <c r="P1074"/>
      <c r="Q1074"/>
      <c r="R1074"/>
    </row>
    <row r="1075" spans="16:18">
      <c r="P1075"/>
      <c r="Q1075"/>
      <c r="R1075"/>
    </row>
    <row r="1076" spans="16:18">
      <c r="P1076"/>
      <c r="Q1076"/>
      <c r="R1076"/>
    </row>
    <row r="1077" spans="16:18">
      <c r="P1077"/>
      <c r="Q1077"/>
      <c r="R1077"/>
    </row>
    <row r="1078" spans="16:18">
      <c r="P1078"/>
      <c r="Q1078"/>
      <c r="R1078"/>
    </row>
    <row r="1079" spans="16:18">
      <c r="P1079"/>
      <c r="Q1079"/>
      <c r="R1079"/>
    </row>
    <row r="1080" spans="16:18">
      <c r="P1080"/>
      <c r="Q1080"/>
      <c r="R1080"/>
    </row>
    <row r="1081" spans="16:18">
      <c r="P1081"/>
      <c r="Q1081"/>
      <c r="R1081"/>
    </row>
    <row r="1082" spans="16:18">
      <c r="P1082"/>
      <c r="Q1082"/>
      <c r="R1082"/>
    </row>
    <row r="1083" spans="16:18">
      <c r="P1083"/>
      <c r="Q1083"/>
      <c r="R1083"/>
    </row>
    <row r="1084" spans="16:18">
      <c r="P1084"/>
      <c r="Q1084"/>
      <c r="R1084"/>
    </row>
    <row r="1085" spans="16:18">
      <c r="P1085"/>
      <c r="Q1085"/>
      <c r="R1085"/>
    </row>
    <row r="1086" spans="16:18">
      <c r="P1086"/>
      <c r="Q1086"/>
      <c r="R1086"/>
    </row>
    <row r="1087" spans="16:18">
      <c r="P1087"/>
      <c r="Q1087"/>
      <c r="R1087"/>
    </row>
    <row r="1088" spans="16:18">
      <c r="P1088"/>
      <c r="Q1088"/>
      <c r="R1088"/>
    </row>
    <row r="1089" spans="16:18">
      <c r="P1089"/>
      <c r="Q1089"/>
      <c r="R1089"/>
    </row>
    <row r="1090" spans="16:18">
      <c r="P1090"/>
      <c r="Q1090"/>
      <c r="R1090"/>
    </row>
    <row r="1091" spans="16:18">
      <c r="P1091"/>
      <c r="Q1091"/>
      <c r="R1091"/>
    </row>
    <row r="1092" spans="16:18">
      <c r="P1092"/>
      <c r="Q1092"/>
      <c r="R1092"/>
    </row>
    <row r="1093" spans="16:18">
      <c r="P1093"/>
      <c r="Q1093"/>
      <c r="R1093"/>
    </row>
    <row r="1094" spans="16:18">
      <c r="P1094"/>
      <c r="Q1094"/>
      <c r="R1094"/>
    </row>
    <row r="1095" spans="16:18">
      <c r="P1095"/>
      <c r="Q1095"/>
      <c r="R1095"/>
    </row>
    <row r="1096" spans="16:18">
      <c r="P1096"/>
      <c r="Q1096"/>
      <c r="R1096"/>
    </row>
    <row r="1097" spans="16:18">
      <c r="P1097"/>
      <c r="Q1097"/>
      <c r="R1097"/>
    </row>
    <row r="1098" spans="16:18">
      <c r="P1098"/>
      <c r="Q1098"/>
      <c r="R1098"/>
    </row>
    <row r="1099" spans="16:18">
      <c r="P1099"/>
      <c r="Q1099"/>
      <c r="R1099"/>
    </row>
    <row r="1100" spans="16:18">
      <c r="P1100"/>
      <c r="Q1100"/>
      <c r="R1100"/>
    </row>
    <row r="1101" spans="16:18">
      <c r="P1101"/>
      <c r="Q1101"/>
      <c r="R1101"/>
    </row>
    <row r="1102" spans="16:18">
      <c r="P1102"/>
      <c r="Q1102"/>
      <c r="R1102"/>
    </row>
    <row r="1103" spans="16:18">
      <c r="P1103"/>
      <c r="Q1103"/>
      <c r="R1103"/>
    </row>
    <row r="1104" spans="16:18">
      <c r="P1104"/>
      <c r="Q1104"/>
      <c r="R1104"/>
    </row>
    <row r="1105" spans="16:18">
      <c r="P1105"/>
      <c r="Q1105"/>
      <c r="R1105"/>
    </row>
    <row r="1106" spans="16:18">
      <c r="P1106"/>
      <c r="Q1106"/>
      <c r="R1106"/>
    </row>
    <row r="1107" spans="16:18">
      <c r="P1107"/>
      <c r="Q1107"/>
      <c r="R1107"/>
    </row>
    <row r="1108" spans="16:18">
      <c r="P1108"/>
      <c r="Q1108"/>
      <c r="R1108"/>
    </row>
    <row r="1109" spans="16:18">
      <c r="P1109"/>
      <c r="Q1109"/>
      <c r="R1109"/>
    </row>
    <row r="1110" spans="16:18">
      <c r="P1110"/>
      <c r="Q1110"/>
      <c r="R1110"/>
    </row>
    <row r="1111" spans="16:18">
      <c r="P1111"/>
      <c r="Q1111"/>
      <c r="R1111"/>
    </row>
    <row r="1112" spans="16:18">
      <c r="P1112"/>
      <c r="Q1112"/>
      <c r="R1112"/>
    </row>
    <row r="1113" spans="16:18">
      <c r="P1113"/>
      <c r="Q1113"/>
      <c r="R1113"/>
    </row>
    <row r="1114" spans="16:18">
      <c r="P1114"/>
      <c r="Q1114"/>
      <c r="R1114"/>
    </row>
    <row r="1115" spans="16:18">
      <c r="P1115"/>
      <c r="Q1115"/>
      <c r="R1115"/>
    </row>
    <row r="1116" spans="16:18">
      <c r="P1116"/>
      <c r="Q1116"/>
      <c r="R1116"/>
    </row>
    <row r="1117" spans="16:18">
      <c r="P1117"/>
      <c r="Q1117"/>
      <c r="R1117"/>
    </row>
    <row r="1118" spans="16:18">
      <c r="P1118"/>
      <c r="Q1118"/>
      <c r="R1118"/>
    </row>
    <row r="1119" spans="16:18">
      <c r="P1119"/>
      <c r="Q1119"/>
      <c r="R1119"/>
    </row>
    <row r="1120" spans="16:18">
      <c r="P1120"/>
      <c r="Q1120"/>
      <c r="R1120"/>
    </row>
    <row r="1121" spans="16:18">
      <c r="P1121"/>
      <c r="Q1121"/>
      <c r="R1121"/>
    </row>
    <row r="1122" spans="16:18">
      <c r="P1122"/>
      <c r="Q1122"/>
      <c r="R1122"/>
    </row>
    <row r="1123" spans="16:18">
      <c r="P1123"/>
      <c r="Q1123"/>
      <c r="R1123"/>
    </row>
    <row r="1124" spans="16:18">
      <c r="P1124"/>
      <c r="Q1124"/>
      <c r="R1124"/>
    </row>
    <row r="1125" spans="16:18">
      <c r="P1125"/>
      <c r="Q1125"/>
      <c r="R1125"/>
    </row>
    <row r="1126" spans="16:18">
      <c r="P1126"/>
      <c r="Q1126"/>
      <c r="R1126"/>
    </row>
    <row r="1127" spans="16:18">
      <c r="P1127"/>
      <c r="Q1127"/>
      <c r="R1127"/>
    </row>
    <row r="1128" spans="16:18">
      <c r="P1128"/>
      <c r="Q1128"/>
      <c r="R1128"/>
    </row>
    <row r="1129" spans="16:18">
      <c r="P1129"/>
      <c r="Q1129"/>
      <c r="R1129"/>
    </row>
    <row r="1130" spans="16:18">
      <c r="P1130"/>
      <c r="Q1130"/>
      <c r="R1130"/>
    </row>
    <row r="1131" spans="16:18">
      <c r="P1131"/>
      <c r="Q1131"/>
      <c r="R1131"/>
    </row>
    <row r="1132" spans="16:18">
      <c r="P1132"/>
      <c r="Q1132"/>
      <c r="R1132"/>
    </row>
    <row r="1133" spans="16:18">
      <c r="P1133"/>
      <c r="Q1133"/>
      <c r="R1133"/>
    </row>
    <row r="1134" spans="16:18">
      <c r="P1134"/>
      <c r="Q1134"/>
      <c r="R1134"/>
    </row>
    <row r="1135" spans="16:18">
      <c r="P1135"/>
      <c r="Q1135"/>
      <c r="R1135"/>
    </row>
    <row r="1136" spans="16:18">
      <c r="P1136"/>
      <c r="Q1136"/>
      <c r="R1136"/>
    </row>
    <row r="1137" spans="16:18">
      <c r="P1137"/>
      <c r="Q1137"/>
      <c r="R1137"/>
    </row>
    <row r="1138" spans="16:18">
      <c r="P1138"/>
      <c r="Q1138"/>
      <c r="R1138"/>
    </row>
    <row r="1139" spans="16:18">
      <c r="P1139"/>
      <c r="Q1139"/>
      <c r="R1139"/>
    </row>
    <row r="1140" spans="16:18">
      <c r="P1140"/>
      <c r="Q1140"/>
      <c r="R1140"/>
    </row>
    <row r="1141" spans="16:18">
      <c r="P1141"/>
      <c r="Q1141"/>
      <c r="R1141"/>
    </row>
    <row r="1142" spans="16:18">
      <c r="P1142"/>
      <c r="Q1142"/>
      <c r="R1142"/>
    </row>
    <row r="1143" spans="16:18">
      <c r="P1143"/>
      <c r="Q1143"/>
      <c r="R1143"/>
    </row>
    <row r="1144" spans="16:18">
      <c r="P1144"/>
      <c r="Q1144"/>
      <c r="R1144"/>
    </row>
    <row r="1145" spans="16:18">
      <c r="P1145"/>
      <c r="Q1145"/>
      <c r="R1145"/>
    </row>
    <row r="1146" spans="16:18">
      <c r="P1146"/>
      <c r="Q1146"/>
      <c r="R1146"/>
    </row>
    <row r="1147" spans="16:18">
      <c r="P1147"/>
      <c r="Q1147"/>
      <c r="R1147"/>
    </row>
    <row r="1148" spans="16:18">
      <c r="P1148"/>
      <c r="Q1148"/>
      <c r="R1148"/>
    </row>
    <row r="1149" spans="16:18">
      <c r="P1149"/>
      <c r="Q1149"/>
      <c r="R1149"/>
    </row>
    <row r="1150" spans="16:18">
      <c r="P1150"/>
      <c r="Q1150"/>
      <c r="R1150"/>
    </row>
    <row r="1151" spans="16:18">
      <c r="P1151"/>
      <c r="Q1151"/>
      <c r="R1151"/>
    </row>
    <row r="1152" spans="16:18">
      <c r="P1152"/>
      <c r="Q1152"/>
      <c r="R1152"/>
    </row>
    <row r="1153" spans="16:18">
      <c r="P1153"/>
      <c r="Q1153"/>
      <c r="R1153"/>
    </row>
    <row r="1154" spans="16:18">
      <c r="P1154"/>
      <c r="Q1154"/>
      <c r="R1154"/>
    </row>
    <row r="1155" spans="16:18">
      <c r="P1155"/>
      <c r="Q1155"/>
      <c r="R1155"/>
    </row>
    <row r="1156" spans="16:18">
      <c r="P1156"/>
      <c r="Q1156"/>
      <c r="R1156"/>
    </row>
    <row r="1157" spans="16:18">
      <c r="P1157"/>
      <c r="Q1157"/>
      <c r="R1157"/>
    </row>
    <row r="1158" spans="16:18">
      <c r="P1158"/>
      <c r="Q1158"/>
      <c r="R1158"/>
    </row>
    <row r="1159" spans="16:18">
      <c r="P1159"/>
      <c r="Q1159"/>
      <c r="R1159"/>
    </row>
    <row r="1160" spans="16:18">
      <c r="P1160"/>
      <c r="Q1160"/>
      <c r="R1160"/>
    </row>
    <row r="1161" spans="16:18">
      <c r="P1161"/>
      <c r="Q1161"/>
      <c r="R1161"/>
    </row>
    <row r="1162" spans="16:18">
      <c r="P1162"/>
      <c r="Q1162"/>
      <c r="R1162"/>
    </row>
    <row r="1163" spans="16:18">
      <c r="P1163"/>
      <c r="Q1163"/>
      <c r="R1163"/>
    </row>
    <row r="1164" spans="16:18">
      <c r="P1164"/>
      <c r="Q1164"/>
      <c r="R1164"/>
    </row>
    <row r="1165" spans="16:18">
      <c r="P1165"/>
      <c r="Q1165"/>
      <c r="R1165"/>
    </row>
    <row r="1166" spans="16:18">
      <c r="P1166"/>
      <c r="Q1166"/>
      <c r="R1166"/>
    </row>
    <row r="1167" spans="16:18">
      <c r="P1167"/>
      <c r="Q1167"/>
      <c r="R1167"/>
    </row>
    <row r="1168" spans="16:18">
      <c r="P1168"/>
      <c r="Q1168"/>
      <c r="R1168"/>
    </row>
    <row r="1169" spans="16:18">
      <c r="P1169"/>
      <c r="Q1169"/>
      <c r="R1169"/>
    </row>
    <row r="1170" spans="16:18">
      <c r="P1170"/>
      <c r="Q1170"/>
      <c r="R1170"/>
    </row>
    <row r="1171" spans="16:18">
      <c r="P1171"/>
      <c r="Q1171"/>
      <c r="R1171"/>
    </row>
    <row r="1172" spans="16:18">
      <c r="P1172"/>
      <c r="Q1172"/>
      <c r="R1172"/>
    </row>
    <row r="1173" spans="16:18">
      <c r="P1173"/>
      <c r="Q1173"/>
      <c r="R1173"/>
    </row>
    <row r="1174" spans="16:18">
      <c r="P1174"/>
      <c r="Q1174"/>
      <c r="R1174"/>
    </row>
    <row r="1175" spans="16:18">
      <c r="P1175"/>
      <c r="Q1175"/>
      <c r="R1175"/>
    </row>
    <row r="1176" spans="16:18">
      <c r="P1176"/>
      <c r="Q1176"/>
      <c r="R1176"/>
    </row>
    <row r="1177" spans="16:18">
      <c r="P1177"/>
      <c r="Q1177"/>
      <c r="R1177"/>
    </row>
    <row r="1178" spans="16:18">
      <c r="P1178"/>
      <c r="Q1178"/>
      <c r="R1178"/>
    </row>
    <row r="1179" spans="16:18">
      <c r="P1179"/>
      <c r="Q1179"/>
      <c r="R1179"/>
    </row>
    <row r="1180" spans="16:18">
      <c r="P1180"/>
      <c r="Q1180"/>
      <c r="R1180"/>
    </row>
    <row r="1181" spans="16:18">
      <c r="P1181"/>
      <c r="Q1181"/>
      <c r="R1181"/>
    </row>
    <row r="1182" spans="16:18">
      <c r="P1182"/>
      <c r="Q1182"/>
      <c r="R1182"/>
    </row>
    <row r="1183" spans="16:18">
      <c r="P1183"/>
      <c r="Q1183"/>
      <c r="R1183"/>
    </row>
    <row r="1184" spans="16:18">
      <c r="P1184"/>
      <c r="Q1184"/>
      <c r="R1184"/>
    </row>
    <row r="1185" spans="16:18">
      <c r="P1185"/>
      <c r="Q1185"/>
      <c r="R1185"/>
    </row>
    <row r="1186" spans="16:18">
      <c r="P1186"/>
      <c r="Q1186"/>
      <c r="R1186"/>
    </row>
    <row r="1187" spans="16:18">
      <c r="P1187"/>
      <c r="Q1187"/>
      <c r="R1187"/>
    </row>
    <row r="1188" spans="16:18">
      <c r="P1188"/>
      <c r="Q1188"/>
      <c r="R1188"/>
    </row>
    <row r="1189" spans="16:18">
      <c r="P1189"/>
      <c r="Q1189"/>
      <c r="R1189"/>
    </row>
    <row r="1190" spans="16:18">
      <c r="P1190"/>
      <c r="Q1190"/>
      <c r="R1190"/>
    </row>
    <row r="1191" spans="16:18">
      <c r="P1191"/>
      <c r="Q1191"/>
      <c r="R1191"/>
    </row>
    <row r="1192" spans="16:18">
      <c r="P1192"/>
      <c r="Q1192"/>
      <c r="R1192"/>
    </row>
    <row r="1193" spans="16:18">
      <c r="P1193"/>
      <c r="Q1193"/>
      <c r="R1193"/>
    </row>
    <row r="1194" spans="16:18">
      <c r="P1194"/>
      <c r="Q1194"/>
      <c r="R1194"/>
    </row>
    <row r="1195" spans="16:18">
      <c r="P1195"/>
      <c r="Q1195"/>
      <c r="R1195"/>
    </row>
    <row r="1196" spans="16:18">
      <c r="P1196"/>
      <c r="Q1196"/>
      <c r="R1196"/>
    </row>
    <row r="1197" spans="16:18">
      <c r="P1197"/>
      <c r="Q1197"/>
      <c r="R1197"/>
    </row>
    <row r="1198" spans="16:18">
      <c r="P1198"/>
      <c r="Q1198"/>
      <c r="R1198"/>
    </row>
    <row r="1199" spans="16:18">
      <c r="P1199"/>
      <c r="Q1199"/>
      <c r="R1199"/>
    </row>
    <row r="1200" spans="16:18">
      <c r="P1200"/>
      <c r="Q1200"/>
      <c r="R1200"/>
    </row>
    <row r="1201" spans="16:18">
      <c r="P1201"/>
      <c r="Q1201"/>
      <c r="R1201"/>
    </row>
    <row r="1202" spans="16:18">
      <c r="P1202"/>
      <c r="Q1202"/>
      <c r="R1202"/>
    </row>
    <row r="1203" spans="16:18">
      <c r="P1203"/>
      <c r="Q1203"/>
      <c r="R1203"/>
    </row>
    <row r="1204" spans="16:18">
      <c r="P1204"/>
      <c r="Q1204"/>
      <c r="R1204"/>
    </row>
    <row r="1205" spans="16:18">
      <c r="P1205"/>
      <c r="Q1205"/>
      <c r="R1205"/>
    </row>
    <row r="1206" spans="16:18">
      <c r="P1206"/>
      <c r="Q1206"/>
      <c r="R1206"/>
    </row>
    <row r="1207" spans="16:18">
      <c r="P1207"/>
      <c r="Q1207"/>
      <c r="R1207"/>
    </row>
    <row r="1208" spans="16:18">
      <c r="P1208"/>
      <c r="Q1208"/>
      <c r="R1208"/>
    </row>
    <row r="1209" spans="16:18">
      <c r="P1209"/>
      <c r="Q1209"/>
      <c r="R1209"/>
    </row>
    <row r="1210" spans="16:18">
      <c r="P1210"/>
      <c r="Q1210"/>
      <c r="R1210"/>
    </row>
    <row r="1211" spans="16:18">
      <c r="P1211"/>
      <c r="Q1211"/>
      <c r="R1211"/>
    </row>
    <row r="1212" spans="16:18">
      <c r="P1212"/>
      <c r="Q1212"/>
      <c r="R1212"/>
    </row>
    <row r="1213" spans="16:18">
      <c r="P1213"/>
      <c r="Q1213"/>
      <c r="R1213"/>
    </row>
    <row r="1214" spans="16:18">
      <c r="P1214"/>
      <c r="Q1214"/>
      <c r="R1214"/>
    </row>
    <row r="1215" spans="16:18">
      <c r="P1215"/>
      <c r="Q1215"/>
      <c r="R1215"/>
    </row>
    <row r="1216" spans="16:18">
      <c r="P1216"/>
      <c r="Q1216"/>
      <c r="R1216"/>
    </row>
    <row r="1217" spans="16:18">
      <c r="P1217"/>
      <c r="Q1217"/>
      <c r="R1217"/>
    </row>
    <row r="1218" spans="16:18">
      <c r="P1218"/>
      <c r="Q1218"/>
      <c r="R1218"/>
    </row>
    <row r="1219" spans="16:18">
      <c r="P1219"/>
      <c r="Q1219"/>
      <c r="R1219"/>
    </row>
  </sheetData>
  <autoFilter ref="A7:K440"/>
  <mergeCells count="7">
    <mergeCell ref="C429:G429"/>
    <mergeCell ref="I1:J1"/>
    <mergeCell ref="F5:G5"/>
    <mergeCell ref="A422:B422"/>
    <mergeCell ref="F424:H424"/>
    <mergeCell ref="E426:I426"/>
    <mergeCell ref="D428:F428"/>
  </mergeCells>
  <conditionalFormatting sqref="B8:B421">
    <cfRule type="duplicateValues" dxfId="0" priority="1"/>
  </conditionalFormatting>
  <pageMargins left="0.7" right="0.7" top="0.5" bottom="0" header="0.3" footer="0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Deuda</vt:lpstr>
      <vt:lpstr>Deuda!Títulos_a_imprimir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2024-07-18T14:01:13Z</dcterms:created>
  <dcterms:modified xsi:type="dcterms:W3CDTF">2024-07-18T14:01:56Z</dcterms:modified>
</cp:coreProperties>
</file>