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upadmin25\Desktop\OAI\"/>
    </mc:Choice>
  </mc:AlternateContent>
  <bookViews>
    <workbookView xWindow="0" yWindow="0" windowWidth="28800" windowHeight="11940" activeTab="1"/>
  </bookViews>
  <sheets>
    <sheet name="NOVIEMBRE 22" sheetId="52" r:id="rId1"/>
    <sheet name="NOV WEB 22" sheetId="65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0" i="52" l="1"/>
  <c r="G48" i="52"/>
  <c r="G17" i="65" l="1"/>
  <c r="G28" i="65"/>
  <c r="G29" i="65" s="1"/>
  <c r="G39" i="52" l="1"/>
  <c r="G28" i="52"/>
  <c r="G23" i="52"/>
  <c r="G16" i="52"/>
  <c r="G32" i="52" l="1"/>
  <c r="G25" i="65"/>
  <c r="G26" i="65" s="1"/>
  <c r="G41" i="52" l="1"/>
  <c r="G55" i="52" s="1"/>
  <c r="G15" i="65"/>
  <c r="G20" i="65" s="1"/>
  <c r="G57" i="52" l="1"/>
  <c r="G32" i="65"/>
  <c r="G34" i="65" s="1"/>
</calcChain>
</file>

<file path=xl/comments1.xml><?xml version="1.0" encoding="utf-8"?>
<comments xmlns="http://schemas.openxmlformats.org/spreadsheetml/2006/main">
  <authors>
    <author>jcarlosj</author>
  </authors>
  <commentList>
    <comment ref="G26" authorId="0" shapeId="0">
      <text>
        <r>
          <rPr>
            <b/>
            <sz val="9"/>
            <color indexed="81"/>
            <rFont val="Tahoma"/>
            <charset val="1"/>
          </rPr>
          <t xml:space="preserve">COMPRA DEL MES
</t>
        </r>
      </text>
    </comment>
  </commentList>
</comments>
</file>

<file path=xl/sharedStrings.xml><?xml version="1.0" encoding="utf-8"?>
<sst xmlns="http://schemas.openxmlformats.org/spreadsheetml/2006/main" count="51" uniqueCount="35">
  <si>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</si>
  <si>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</si>
  <si>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</si>
  <si>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</si>
  <si>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</si>
  <si>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</si>
  <si>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</si>
  <si>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</si>
  <si>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</si>
  <si>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</si>
  <si>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</si>
  <si>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</si>
  <si>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</si>
  <si>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</si>
  <si>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</si>
  <si>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</si>
  <si>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</si>
  <si>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</si>
  <si>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</si>
  <si>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</si>
  <si>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</si>
  <si>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</si>
  <si>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</si>
  <si>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</si>
  <si>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</si>
  <si>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</si>
  <si>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>XXX</t>
  </si>
  <si>
    <t>HOSPITAL DR. FRANCISCO E. MOSCOSO PUELLO</t>
  </si>
  <si>
    <t>DISPONIBILIDAD EN BANCO</t>
  </si>
  <si>
    <t>CUENTAS POR COBRAR A LARGO PLAZO</t>
  </si>
  <si>
    <t>CUENTAS POR COBRAR A CORTO PLAZO</t>
  </si>
  <si>
    <t>INVERSIONES FINANCIERA A LARGO PLAZO</t>
  </si>
  <si>
    <t>OTROS ACTIVOS FINANCIEROS</t>
  </si>
  <si>
    <t>AL 30  DE NOVIEMBRE 2022</t>
  </si>
  <si>
    <t>AL 30 DE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</si>
</sst>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43" fontId="3" fillId="0" borderId="0" xfId="1" applyFont="1"/>
    <xf numFmtId="0" fontId="9" fillId="0" borderId="0" xfId="0" applyFont="1" applyFill="1"/>
    <xf numFmtId="0" fontId="3" fillId="0" borderId="0" xfId="0" applyFont="1" applyFill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43" fontId="3" fillId="3" borderId="0" xfId="1" applyFont="1" applyFill="1"/>
    <xf numFmtId="43" fontId="0" fillId="3" borderId="0" xfId="1" applyFont="1" applyFill="1"/>
    <xf numFmtId="0" fontId="13" fillId="0" borderId="0" xfId="0" applyFont="1"/>
    <xf numFmtId="43" fontId="14" fillId="3" borderId="0" xfId="1" applyFont="1" applyFill="1"/>
    <xf numFmtId="0" fontId="15" fillId="0" borderId="0" xfId="0" applyFont="1"/>
    <xf numFmtId="43" fontId="16" fillId="3" borderId="0" xfId="1" applyFont="1" applyFill="1"/>
    <xf numFmtId="0" fontId="4" fillId="0" borderId="0" xfId="0" applyFont="1"/>
    <xf numFmtId="43" fontId="12" fillId="3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3" borderId="0" xfId="0" applyFont="1" applyFill="1"/>
    <xf numFmtId="43" fontId="8" fillId="3" borderId="0" xfId="1" applyFont="1" applyFill="1"/>
    <xf numFmtId="43" fontId="17" fillId="3" borderId="0" xfId="1" applyFont="1" applyFill="1"/>
    <xf numFmtId="43" fontId="7" fillId="3" borderId="0" xfId="1" applyFont="1" applyFill="1"/>
    <xf numFmtId="0" fontId="3" fillId="3" borderId="0" xfId="0" applyFont="1" applyFill="1"/>
    <xf numFmtId="43" fontId="0" fillId="0" borderId="0" xfId="0" applyNumberFormat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28575</xdr:rowOff>
    </xdr:from>
    <xdr:to>
      <xdr:col>4</xdr:col>
      <xdr:colOff>96925</xdr:colOff>
      <xdr:row>4</xdr:row>
      <xdr:rowOff>180975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475" y="28575"/>
          <a:ext cx="868450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4</xdr:col>
      <xdr:colOff>125500</xdr:colOff>
      <xdr:row>3</xdr:row>
      <xdr:rowOff>342900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0" y="0"/>
          <a:ext cx="86845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6:I58"/>
  <sheetViews>
    <sheetView topLeftCell="A23" workbookViewId="0">
      <selection activeCell="G1" sqref="A1:G57"/>
    </sheetView>
  </sheetViews>
  <sheetFormatPr baseColWidth="10" defaultRowHeight="15" x14ac:dyDescent="0.25"/>
  <cols>
    <col min="7" max="7" width="17.42578125" customWidth="1"/>
    <col min="8" max="9" width="15.140625" bestFit="1" customWidth="1"/>
  </cols>
  <sheetData>
    <row r="6" spans="1:7" ht="23.25" x14ac:dyDescent="0.35">
      <c r="A6" s="37" t="s">
        <v>0</v>
      </c>
      <c r="B6" s="37"/>
      <c r="C6" s="37"/>
      <c r="D6" s="37"/>
      <c r="E6" s="37"/>
      <c r="F6" s="37"/>
      <c r="G6" s="37"/>
    </row>
    <row r="7" spans="1:7" ht="15.75" x14ac:dyDescent="0.25">
      <c r="A7" s="38" t="s">
        <v>27</v>
      </c>
      <c r="B7" s="38"/>
      <c r="C7" s="38"/>
      <c r="D7" s="38"/>
      <c r="E7" s="38"/>
      <c r="F7" s="38"/>
      <c r="G7" s="38"/>
    </row>
    <row r="8" spans="1:7" x14ac:dyDescent="0.25">
      <c r="A8" s="39" t="s">
        <v>25</v>
      </c>
      <c r="B8" s="39"/>
      <c r="C8" s="39"/>
      <c r="D8" s="39"/>
      <c r="E8" s="39"/>
      <c r="F8" s="39"/>
      <c r="G8" s="39"/>
    </row>
    <row r="9" spans="1:7" ht="18.75" x14ac:dyDescent="0.3">
      <c r="A9" s="40" t="s">
        <v>1</v>
      </c>
      <c r="B9" s="40"/>
      <c r="C9" s="40"/>
      <c r="D9" s="40"/>
      <c r="E9" s="40"/>
      <c r="F9" s="40"/>
      <c r="G9" s="40"/>
    </row>
    <row r="10" spans="1:7" x14ac:dyDescent="0.25">
      <c r="A10" s="39" t="s">
        <v>33</v>
      </c>
      <c r="B10" s="39"/>
      <c r="C10" s="39"/>
      <c r="D10" s="39"/>
      <c r="E10" s="39"/>
      <c r="F10" s="39"/>
      <c r="G10" s="39"/>
    </row>
    <row r="11" spans="1:7" x14ac:dyDescent="0.25">
      <c r="A11" s="36" t="s">
        <v>2</v>
      </c>
      <c r="B11" s="36"/>
      <c r="C11" s="36"/>
      <c r="D11" s="36"/>
      <c r="E11" s="36"/>
      <c r="F11" s="36"/>
      <c r="G11" s="36"/>
    </row>
    <row r="12" spans="1:7" x14ac:dyDescent="0.25">
      <c r="A12" s="28"/>
      <c r="B12" s="28"/>
      <c r="C12" s="28"/>
      <c r="D12" s="28"/>
      <c r="E12" s="28"/>
      <c r="F12" s="28"/>
      <c r="G12" s="28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4" t="s">
        <v>20</v>
      </c>
      <c r="B16" s="24"/>
      <c r="C16" s="24"/>
      <c r="D16" s="24"/>
      <c r="E16" s="24"/>
      <c r="F16" s="24"/>
      <c r="G16" s="25">
        <f>G17+G18+G19+G20+G21+G22</f>
        <v>28922500</v>
      </c>
    </row>
    <row r="17" spans="1:9" x14ac:dyDescent="0.25">
      <c r="A17" s="1" t="s">
        <v>28</v>
      </c>
      <c r="B17" s="1"/>
      <c r="C17" s="1"/>
      <c r="D17" s="1"/>
      <c r="E17" s="1"/>
      <c r="F17" s="1"/>
      <c r="G17" s="19">
        <v>17740000</v>
      </c>
    </row>
    <row r="18" spans="1:9" x14ac:dyDescent="0.25">
      <c r="A18" s="1" t="s">
        <v>32</v>
      </c>
      <c r="B18" s="1"/>
      <c r="C18" s="1"/>
      <c r="D18" s="1"/>
      <c r="E18" s="1"/>
      <c r="F18" s="1"/>
      <c r="G18" s="19">
        <v>11182500</v>
      </c>
    </row>
    <row r="19" spans="1:9" x14ac:dyDescent="0.25">
      <c r="A19" s="1" t="s">
        <v>26</v>
      </c>
      <c r="B19" s="1"/>
      <c r="C19" s="1"/>
      <c r="D19" s="1"/>
      <c r="E19" s="1"/>
      <c r="F19" s="1"/>
      <c r="G19" s="19">
        <v>0</v>
      </c>
    </row>
    <row r="20" spans="1:9" x14ac:dyDescent="0.25">
      <c r="A20" s="1"/>
      <c r="B20" s="1"/>
      <c r="C20" s="1"/>
      <c r="D20" s="1"/>
      <c r="E20" s="1"/>
      <c r="F20" s="1"/>
      <c r="G20" s="19">
        <v>0</v>
      </c>
    </row>
    <row r="21" spans="1:9" x14ac:dyDescent="0.25">
      <c r="A21" s="1"/>
      <c r="B21" s="1"/>
      <c r="C21" s="1"/>
      <c r="D21" s="1"/>
      <c r="E21" s="1"/>
      <c r="F21" s="1"/>
      <c r="G21" s="19">
        <v>0</v>
      </c>
    </row>
    <row r="22" spans="1:9" x14ac:dyDescent="0.25">
      <c r="A22" s="1"/>
      <c r="B22" s="1"/>
      <c r="C22" s="1"/>
      <c r="D22" s="1"/>
      <c r="E22" s="1"/>
      <c r="F22" s="1"/>
      <c r="G22" s="19">
        <v>0</v>
      </c>
    </row>
    <row r="23" spans="1:9" x14ac:dyDescent="0.25">
      <c r="A23" s="26" t="s">
        <v>21</v>
      </c>
      <c r="B23" s="26"/>
      <c r="C23" s="26"/>
      <c r="D23" s="26"/>
      <c r="E23" s="26"/>
      <c r="F23" s="26"/>
      <c r="G23" s="27">
        <f>SUM(G24:G27)</f>
        <v>30428125.009999998</v>
      </c>
    </row>
    <row r="24" spans="1:9" x14ac:dyDescent="0.25">
      <c r="A24" s="1" t="s">
        <v>30</v>
      </c>
      <c r="B24" s="1"/>
      <c r="C24" s="1"/>
      <c r="D24" s="1"/>
      <c r="E24" s="1"/>
      <c r="F24" s="1"/>
      <c r="G24" s="19">
        <v>12688125.01</v>
      </c>
    </row>
    <row r="25" spans="1:9" x14ac:dyDescent="0.25">
      <c r="A25" s="1" t="s">
        <v>29</v>
      </c>
      <c r="B25" s="1"/>
      <c r="C25" s="1"/>
      <c r="D25" s="1"/>
      <c r="E25" s="1"/>
      <c r="F25" s="1"/>
      <c r="G25" s="19">
        <v>11218708.209999999</v>
      </c>
    </row>
    <row r="26" spans="1:9" x14ac:dyDescent="0.25">
      <c r="A26" s="1" t="s">
        <v>31</v>
      </c>
      <c r="B26" s="1"/>
      <c r="C26" s="1"/>
      <c r="D26" s="1"/>
      <c r="E26" s="1"/>
      <c r="F26" s="1"/>
      <c r="G26" s="19">
        <v>6521291.79</v>
      </c>
      <c r="I26" s="35"/>
    </row>
    <row r="27" spans="1:9" x14ac:dyDescent="0.25">
      <c r="A27" s="22" t="s">
        <v>26</v>
      </c>
      <c r="B27" s="22"/>
      <c r="C27" s="22"/>
      <c r="D27" s="22"/>
      <c r="E27" s="22"/>
      <c r="F27" s="22"/>
      <c r="G27" s="23">
        <v>0</v>
      </c>
    </row>
    <row r="28" spans="1:9" x14ac:dyDescent="0.25">
      <c r="A28" s="24" t="s">
        <v>19</v>
      </c>
      <c r="B28" s="24"/>
      <c r="C28" s="24"/>
      <c r="D28" s="24"/>
      <c r="E28" s="24"/>
      <c r="F28" s="24"/>
      <c r="G28" s="25">
        <f>G29+G30+G31</f>
        <v>429661211.9640007</v>
      </c>
    </row>
    <row r="29" spans="1:9" x14ac:dyDescent="0.25">
      <c r="A29" s="1" t="s">
        <v>17</v>
      </c>
      <c r="B29" s="1"/>
      <c r="C29" s="1"/>
      <c r="D29" s="1"/>
      <c r="E29" s="1"/>
      <c r="F29" s="1"/>
      <c r="G29" s="19">
        <v>120935376</v>
      </c>
    </row>
    <row r="30" spans="1:9" x14ac:dyDescent="0.25">
      <c r="A30" s="1" t="s">
        <v>16</v>
      </c>
      <c r="B30" s="1"/>
      <c r="C30" s="1"/>
      <c r="D30" s="1"/>
      <c r="E30" s="1"/>
      <c r="F30" s="1"/>
      <c r="G30" s="20">
        <v>172096128</v>
      </c>
      <c r="I30" s="35"/>
    </row>
    <row r="31" spans="1:9" x14ac:dyDescent="0.25">
      <c r="A31" s="1" t="s">
        <v>18</v>
      </c>
      <c r="B31" s="1"/>
      <c r="C31" s="1"/>
      <c r="D31" s="1"/>
      <c r="E31" s="1"/>
      <c r="F31" s="1"/>
      <c r="G31" s="19">
        <v>136629707.9640007</v>
      </c>
      <c r="H31" s="35"/>
    </row>
    <row r="32" spans="1:9" ht="15.75" x14ac:dyDescent="0.25">
      <c r="A32" s="8" t="s">
        <v>5</v>
      </c>
      <c r="B32" s="4"/>
      <c r="C32" s="4"/>
      <c r="D32" s="4"/>
      <c r="E32" s="4"/>
      <c r="F32" s="4"/>
      <c r="G32" s="15">
        <f>G16+G28+G23</f>
        <v>489011836.97400069</v>
      </c>
    </row>
    <row r="33" spans="1:9" x14ac:dyDescent="0.25">
      <c r="A33" s="12"/>
      <c r="B33" s="13"/>
      <c r="C33" s="13"/>
      <c r="D33" s="13"/>
      <c r="E33" s="13"/>
      <c r="F33" s="13"/>
      <c r="G33" s="14"/>
    </row>
    <row r="34" spans="1:9" x14ac:dyDescent="0.25">
      <c r="A34" s="1"/>
      <c r="B34" s="1"/>
      <c r="C34" s="1"/>
      <c r="D34" s="1"/>
      <c r="E34" s="1"/>
      <c r="F34" s="1"/>
      <c r="G34" s="1"/>
    </row>
    <row r="35" spans="1:9" ht="15.75" x14ac:dyDescent="0.25">
      <c r="A35" s="5" t="s">
        <v>15</v>
      </c>
      <c r="B35" s="4"/>
      <c r="C35" s="4"/>
      <c r="D35" s="4"/>
      <c r="E35" s="4"/>
      <c r="F35" s="4"/>
      <c r="G35" s="4"/>
    </row>
    <row r="36" spans="1:9" x14ac:dyDescent="0.25">
      <c r="A36" s="1"/>
      <c r="B36" s="1"/>
      <c r="C36" s="1"/>
      <c r="D36" s="1"/>
      <c r="E36" s="1"/>
      <c r="F36" s="1"/>
      <c r="G36" s="11"/>
    </row>
    <row r="37" spans="1:9" x14ac:dyDescent="0.25">
      <c r="A37" s="1" t="s">
        <v>6</v>
      </c>
      <c r="B37" s="1"/>
      <c r="C37" s="1"/>
      <c r="D37" s="1"/>
      <c r="E37" s="1"/>
      <c r="F37" s="1"/>
      <c r="G37" s="21">
        <v>195562718.87</v>
      </c>
    </row>
    <row r="38" spans="1:9" x14ac:dyDescent="0.25">
      <c r="A38" s="1"/>
      <c r="B38" s="1"/>
      <c r="C38" s="1"/>
      <c r="D38" s="1"/>
      <c r="E38" s="1"/>
      <c r="F38" s="1"/>
      <c r="G38" s="11"/>
    </row>
    <row r="39" spans="1:9" ht="15.75" x14ac:dyDescent="0.25">
      <c r="A39" s="8" t="s">
        <v>7</v>
      </c>
      <c r="B39" s="4"/>
      <c r="C39" s="4"/>
      <c r="D39" s="4"/>
      <c r="E39" s="4"/>
      <c r="F39" s="4"/>
      <c r="G39" s="15">
        <f>G37</f>
        <v>195562718.87</v>
      </c>
    </row>
    <row r="40" spans="1:9" x14ac:dyDescent="0.25">
      <c r="A40" s="1"/>
      <c r="B40" s="1"/>
      <c r="C40" s="1"/>
      <c r="D40" s="1"/>
      <c r="E40" s="1"/>
      <c r="F40" s="1"/>
      <c r="G40" s="1"/>
    </row>
    <row r="41" spans="1:9" ht="16.5" thickBot="1" x14ac:dyDescent="0.3">
      <c r="A41" s="8" t="s">
        <v>14</v>
      </c>
      <c r="B41" s="4"/>
      <c r="C41" s="4"/>
      <c r="D41" s="4"/>
      <c r="E41" s="4"/>
      <c r="F41" s="4"/>
      <c r="G41" s="17">
        <f>G32+G39</f>
        <v>684574555.8440007</v>
      </c>
    </row>
    <row r="42" spans="1:9" ht="15.75" thickTop="1" x14ac:dyDescent="0.25">
      <c r="A42" s="1"/>
      <c r="B42" s="1"/>
      <c r="C42" s="1"/>
      <c r="D42" s="1"/>
      <c r="E42" s="1"/>
      <c r="F42" s="1"/>
      <c r="G42" s="1"/>
    </row>
    <row r="43" spans="1:9" ht="15.75" x14ac:dyDescent="0.25">
      <c r="A43" s="5" t="s">
        <v>8</v>
      </c>
      <c r="B43" s="4"/>
      <c r="C43" s="4"/>
      <c r="D43" s="4"/>
      <c r="E43" s="4"/>
      <c r="F43" s="4"/>
      <c r="G43" s="4"/>
    </row>
    <row r="44" spans="1:9" x14ac:dyDescent="0.25">
      <c r="A44" s="9"/>
      <c r="B44" s="10"/>
      <c r="C44" s="1"/>
      <c r="D44" s="1"/>
      <c r="E44" s="1"/>
      <c r="F44" s="1"/>
      <c r="G44" s="1"/>
    </row>
    <row r="45" spans="1:9" x14ac:dyDescent="0.25">
      <c r="A45" s="9" t="s">
        <v>9</v>
      </c>
      <c r="B45" s="10"/>
      <c r="C45" s="1"/>
      <c r="D45" s="1"/>
      <c r="E45" s="1"/>
      <c r="F45" s="1"/>
      <c r="G45" s="1"/>
      <c r="I45" s="35"/>
    </row>
    <row r="46" spans="1:9" x14ac:dyDescent="0.25">
      <c r="A46" s="1" t="s">
        <v>10</v>
      </c>
      <c r="B46" s="1"/>
      <c r="C46" s="1"/>
      <c r="D46" s="1"/>
      <c r="E46" s="1"/>
      <c r="F46" s="1"/>
      <c r="G46" s="19">
        <v>555036104.31400073</v>
      </c>
    </row>
    <row r="47" spans="1:9" x14ac:dyDescent="0.25">
      <c r="A47" s="1"/>
      <c r="B47" s="1"/>
      <c r="C47" s="1"/>
      <c r="D47" s="1"/>
      <c r="E47" s="1"/>
      <c r="F47" s="1"/>
      <c r="G47" s="11"/>
    </row>
    <row r="48" spans="1:9" ht="15.75" x14ac:dyDescent="0.25">
      <c r="A48" s="8" t="s">
        <v>11</v>
      </c>
      <c r="B48" s="8"/>
      <c r="C48" s="8"/>
      <c r="D48" s="8"/>
      <c r="E48" s="8"/>
      <c r="F48" s="8"/>
      <c r="G48" s="16">
        <f>G46</f>
        <v>555036104.31400073</v>
      </c>
    </row>
    <row r="49" spans="1:9" ht="15.75" x14ac:dyDescent="0.25">
      <c r="A49" s="30"/>
      <c r="B49" s="30"/>
      <c r="C49" s="30"/>
      <c r="D49" s="30"/>
      <c r="E49" s="30"/>
      <c r="F49" s="30"/>
      <c r="G49" s="31"/>
    </row>
    <row r="50" spans="1:9" ht="15.75" x14ac:dyDescent="0.25">
      <c r="A50" s="8" t="s">
        <v>22</v>
      </c>
      <c r="B50" s="8"/>
      <c r="C50" s="8"/>
      <c r="D50" s="8"/>
      <c r="E50" s="8"/>
      <c r="F50" s="8"/>
      <c r="G50" s="16">
        <f>G51</f>
        <v>129538451.53</v>
      </c>
    </row>
    <row r="51" spans="1:9" ht="15.75" x14ac:dyDescent="0.25">
      <c r="A51" s="30" t="s">
        <v>23</v>
      </c>
      <c r="B51" s="30"/>
      <c r="C51" s="30"/>
      <c r="D51" s="30"/>
      <c r="E51" s="30"/>
      <c r="F51" s="30"/>
      <c r="G51" s="32">
        <v>129538451.53</v>
      </c>
    </row>
    <row r="52" spans="1:9" ht="15.75" x14ac:dyDescent="0.25">
      <c r="A52" s="30"/>
      <c r="B52" s="30"/>
      <c r="C52" s="30"/>
      <c r="D52" s="30"/>
      <c r="E52" s="30"/>
      <c r="F52" s="30"/>
      <c r="G52" s="31"/>
    </row>
    <row r="53" spans="1:9" ht="15.75" x14ac:dyDescent="0.25">
      <c r="A53" s="30"/>
      <c r="B53" s="30"/>
      <c r="C53" s="30"/>
      <c r="D53" s="30"/>
      <c r="E53" s="30"/>
      <c r="F53" s="30"/>
      <c r="G53" s="31"/>
    </row>
    <row r="54" spans="1:9" x14ac:dyDescent="0.25">
      <c r="A54" s="1"/>
      <c r="B54" s="1"/>
      <c r="C54" s="1"/>
      <c r="D54" s="1"/>
      <c r="E54" s="1"/>
      <c r="F54" s="1"/>
      <c r="G54" s="11"/>
      <c r="I54" s="35"/>
    </row>
    <row r="55" spans="1:9" x14ac:dyDescent="0.25">
      <c r="A55" s="1" t="s">
        <v>12</v>
      </c>
      <c r="B55" s="1"/>
      <c r="C55" s="1"/>
      <c r="D55" s="1"/>
      <c r="E55" s="1"/>
      <c r="F55" s="1"/>
      <c r="G55" s="18">
        <f>G41-G48-G50</f>
        <v>0</v>
      </c>
      <c r="I55" s="35"/>
    </row>
    <row r="56" spans="1:9" x14ac:dyDescent="0.25">
      <c r="A56" s="1"/>
      <c r="B56" s="1"/>
      <c r="C56" s="1"/>
      <c r="D56" s="1"/>
      <c r="E56" s="1"/>
      <c r="F56" s="1"/>
      <c r="G56" s="11"/>
    </row>
    <row r="57" spans="1:9" ht="16.5" thickBot="1" x14ac:dyDescent="0.3">
      <c r="A57" s="8" t="s">
        <v>13</v>
      </c>
      <c r="B57" s="4"/>
      <c r="C57" s="4"/>
      <c r="D57" s="4"/>
      <c r="E57" s="4"/>
      <c r="F57" s="4"/>
      <c r="G57" s="17">
        <f>G48+G55+G51</f>
        <v>684574555.8440007</v>
      </c>
    </row>
    <row r="58" spans="1:9" ht="15.75" thickTop="1" x14ac:dyDescent="0.25">
      <c r="A58" s="1"/>
      <c r="B58" s="1"/>
      <c r="C58" s="1"/>
      <c r="D58" s="1"/>
      <c r="E58" s="1"/>
      <c r="F58" s="1"/>
      <c r="G58" s="1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35"/>
  <sheetViews>
    <sheetView tabSelected="1" workbookViewId="0">
      <selection activeCell="G34" sqref="A1:G34"/>
    </sheetView>
  </sheetViews>
  <sheetFormatPr baseColWidth="10" defaultRowHeight="15" x14ac:dyDescent="0.25"/>
  <cols>
    <col min="7" max="7" width="18.28515625" customWidth="1"/>
  </cols>
  <sheetData>
    <row r="4" spans="1:7" ht="35.25" customHeight="1" x14ac:dyDescent="0.25"/>
    <row r="5" spans="1:7" ht="23.25" x14ac:dyDescent="0.35">
      <c r="A5" s="37" t="s">
        <v>0</v>
      </c>
      <c r="B5" s="37"/>
      <c r="C5" s="37"/>
      <c r="D5" s="37"/>
      <c r="E5" s="37"/>
      <c r="F5" s="37"/>
      <c r="G5" s="37"/>
    </row>
    <row r="6" spans="1:7" ht="15.75" x14ac:dyDescent="0.25">
      <c r="A6" s="38" t="s">
        <v>27</v>
      </c>
      <c r="B6" s="38"/>
      <c r="C6" s="38"/>
      <c r="D6" s="38"/>
      <c r="E6" s="38"/>
      <c r="F6" s="38"/>
      <c r="G6" s="38"/>
    </row>
    <row r="7" spans="1:7" x14ac:dyDescent="0.25">
      <c r="A7" s="39" t="s">
        <v>25</v>
      </c>
      <c r="B7" s="39"/>
      <c r="C7" s="39"/>
      <c r="D7" s="39"/>
      <c r="E7" s="39"/>
      <c r="F7" s="39"/>
      <c r="G7" s="39"/>
    </row>
    <row r="8" spans="1:7" ht="18.75" x14ac:dyDescent="0.3">
      <c r="A8" s="40" t="s">
        <v>1</v>
      </c>
      <c r="B8" s="40"/>
      <c r="C8" s="40"/>
      <c r="D8" s="40"/>
      <c r="E8" s="40"/>
      <c r="F8" s="40"/>
      <c r="G8" s="40"/>
    </row>
    <row r="9" spans="1:7" x14ac:dyDescent="0.25">
      <c r="A9" s="39" t="s">
        <v>34</v>
      </c>
      <c r="B9" s="39"/>
      <c r="C9" s="39"/>
      <c r="D9" s="39"/>
      <c r="E9" s="39"/>
      <c r="F9" s="39"/>
      <c r="G9" s="39"/>
    </row>
    <row r="10" spans="1:7" x14ac:dyDescent="0.25">
      <c r="A10" s="36" t="s">
        <v>2</v>
      </c>
      <c r="B10" s="36"/>
      <c r="C10" s="36"/>
      <c r="D10" s="36"/>
      <c r="E10" s="36"/>
      <c r="F10" s="36"/>
      <c r="G10" s="36"/>
    </row>
    <row r="11" spans="1:7" x14ac:dyDescent="0.25">
      <c r="A11" s="29"/>
      <c r="B11" s="29"/>
      <c r="C11" s="29"/>
      <c r="D11" s="29"/>
      <c r="E11" s="29"/>
      <c r="F11" s="29"/>
      <c r="G11" s="29"/>
    </row>
    <row r="12" spans="1:7" x14ac:dyDescent="0.25">
      <c r="A12" s="29"/>
      <c r="B12" s="29"/>
      <c r="C12" s="29"/>
      <c r="D12" s="29"/>
      <c r="E12" s="29"/>
      <c r="F12" s="29"/>
      <c r="G12" s="29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9"/>
      <c r="B14" s="10"/>
      <c r="C14" s="1"/>
      <c r="D14" s="1"/>
      <c r="E14" s="1"/>
      <c r="F14" s="1"/>
      <c r="G14" s="1"/>
    </row>
    <row r="15" spans="1:7" ht="15.75" x14ac:dyDescent="0.25">
      <c r="A15" s="41" t="s">
        <v>4</v>
      </c>
      <c r="B15" s="41"/>
      <c r="C15" s="1"/>
      <c r="D15" s="1"/>
      <c r="E15" s="1"/>
      <c r="F15" s="1"/>
      <c r="G15" s="33">
        <f>'NOVIEMBRE 22'!G32</f>
        <v>489011836.97400069</v>
      </c>
    </row>
    <row r="16" spans="1:7" x14ac:dyDescent="0.25">
      <c r="A16" s="9"/>
      <c r="B16" s="10"/>
      <c r="C16" s="1"/>
      <c r="D16" s="1"/>
      <c r="E16" s="1"/>
      <c r="F16" s="1"/>
      <c r="G16" s="34"/>
    </row>
    <row r="17" spans="1:7" ht="15.75" x14ac:dyDescent="0.25">
      <c r="A17" s="41" t="s">
        <v>15</v>
      </c>
      <c r="B17" s="41"/>
      <c r="C17" s="1"/>
      <c r="D17" s="1"/>
      <c r="E17" s="1"/>
      <c r="F17" s="1"/>
      <c r="G17" s="33">
        <f>'NOVIEMBRE 22'!G37</f>
        <v>195562718.87</v>
      </c>
    </row>
    <row r="18" spans="1:7" x14ac:dyDescent="0.25">
      <c r="A18" s="1"/>
      <c r="B18" s="1"/>
      <c r="C18" s="1"/>
      <c r="D18" s="1"/>
      <c r="E18" s="1"/>
      <c r="F18" s="1"/>
      <c r="G18" s="1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14</v>
      </c>
      <c r="B20" s="4"/>
      <c r="C20" s="4"/>
      <c r="D20" s="4"/>
      <c r="E20" s="4"/>
      <c r="F20" s="4"/>
      <c r="G20" s="17">
        <f>+G15+G17</f>
        <v>684574555.8440007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8</v>
      </c>
      <c r="B23" s="4"/>
      <c r="C23" s="4"/>
      <c r="D23" s="4"/>
      <c r="E23" s="4"/>
      <c r="F23" s="4"/>
      <c r="G23" s="4"/>
    </row>
    <row r="24" spans="1:7" x14ac:dyDescent="0.25">
      <c r="A24" s="9"/>
      <c r="B24" s="10"/>
      <c r="C24" s="1"/>
      <c r="D24" s="1"/>
      <c r="E24" s="1"/>
      <c r="F24" s="1"/>
      <c r="G24" s="1"/>
    </row>
    <row r="25" spans="1:7" ht="15.75" x14ac:dyDescent="0.25">
      <c r="A25" s="9" t="s">
        <v>9</v>
      </c>
      <c r="B25" s="10"/>
      <c r="C25" s="1"/>
      <c r="D25" s="1"/>
      <c r="E25" s="1"/>
      <c r="F25" s="1"/>
      <c r="G25" s="33">
        <f>'NOVIEMBRE 22'!G48</f>
        <v>555036104.31400073</v>
      </c>
    </row>
    <row r="26" spans="1:7" ht="15.75" x14ac:dyDescent="0.25">
      <c r="A26" s="8" t="s">
        <v>11</v>
      </c>
      <c r="B26" s="8"/>
      <c r="C26" s="8"/>
      <c r="D26" s="8"/>
      <c r="E26" s="8"/>
      <c r="F26" s="8"/>
      <c r="G26" s="16">
        <f>G25</f>
        <v>555036104.31400073</v>
      </c>
    </row>
    <row r="27" spans="1:7" ht="15.75" x14ac:dyDescent="0.25">
      <c r="A27" s="9"/>
      <c r="B27" s="30"/>
      <c r="C27" s="30"/>
      <c r="D27" s="30"/>
      <c r="E27" s="30"/>
      <c r="F27" s="30"/>
      <c r="G27" s="33"/>
    </row>
    <row r="28" spans="1:7" ht="15.75" x14ac:dyDescent="0.25">
      <c r="A28" s="9" t="s">
        <v>22</v>
      </c>
      <c r="B28" s="30"/>
      <c r="C28" s="30"/>
      <c r="D28" s="30"/>
      <c r="E28" s="30"/>
      <c r="F28" s="30"/>
      <c r="G28" s="33">
        <f>'NOVIEMBRE 22'!G50</f>
        <v>129538451.53</v>
      </c>
    </row>
    <row r="29" spans="1:7" ht="15.75" x14ac:dyDescent="0.25">
      <c r="A29" s="8" t="s">
        <v>24</v>
      </c>
      <c r="B29" s="8"/>
      <c r="C29" s="8"/>
      <c r="D29" s="8"/>
      <c r="E29" s="8"/>
      <c r="F29" s="8"/>
      <c r="G29" s="16">
        <f>G28</f>
        <v>129538451.53</v>
      </c>
    </row>
    <row r="30" spans="1:7" ht="15.75" x14ac:dyDescent="0.25">
      <c r="A30" s="30"/>
      <c r="B30" s="30"/>
      <c r="C30" s="30"/>
      <c r="D30" s="30"/>
      <c r="E30" s="30"/>
      <c r="F30" s="30"/>
      <c r="G30" s="31"/>
    </row>
    <row r="31" spans="1:7" x14ac:dyDescent="0.25">
      <c r="A31" s="1"/>
      <c r="B31" s="1"/>
      <c r="C31" s="1"/>
      <c r="D31" s="1"/>
      <c r="E31" s="1"/>
      <c r="F31" s="1"/>
      <c r="G31" s="11"/>
    </row>
    <row r="32" spans="1:7" ht="15.75" x14ac:dyDescent="0.25">
      <c r="A32" s="1" t="s">
        <v>12</v>
      </c>
      <c r="B32" s="1"/>
      <c r="C32" s="1"/>
      <c r="D32" s="1"/>
      <c r="E32" s="1"/>
      <c r="F32" s="1"/>
      <c r="G32" s="33">
        <f>'NOVIEMBRE 22'!G55</f>
        <v>0</v>
      </c>
    </row>
    <row r="33" spans="1:7" x14ac:dyDescent="0.25">
      <c r="A33" s="1"/>
      <c r="B33" s="1"/>
      <c r="C33" s="1"/>
      <c r="D33" s="1"/>
      <c r="E33" s="1"/>
      <c r="F33" s="1"/>
      <c r="G33" s="11"/>
    </row>
    <row r="34" spans="1:7" ht="16.5" thickBot="1" x14ac:dyDescent="0.3">
      <c r="A34" s="8" t="s">
        <v>13</v>
      </c>
      <c r="B34" s="4"/>
      <c r="C34" s="4"/>
      <c r="D34" s="4"/>
      <c r="E34" s="4"/>
      <c r="F34" s="4"/>
      <c r="G34" s="17">
        <f>G26+G32+G29</f>
        <v>684574555.8440007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NOVIEMBRE 22</vt:lpstr>
      <vt:lpstr>NOV WEB 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Hewlett-Packard Company</cp:lastModifiedBy>
  <cp:lastPrinted>2023-02-23T15:59:06Z</cp:lastPrinted>
  <dcterms:created xsi:type="dcterms:W3CDTF">2017-01-06T12:43:24Z</dcterms:created>
  <dcterms:modified xsi:type="dcterms:W3CDTF">2023-02-23T15:59:17Z</dcterms:modified>
</cp:coreProperties>
</file>